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older\Documents\MyDOC\DMRetc\DMRID\DMRID_List\"/>
    </mc:Choice>
  </mc:AlternateContent>
  <xr:revisionPtr revIDLastSave="0" documentId="13_ncr:1_{26AA545C-AAC2-4796-B620-1EFA25E30E12}" xr6:coauthVersionLast="47" xr6:coauthVersionMax="47" xr10:uidLastSave="{00000000-0000-0000-0000-000000000000}"/>
  <bookViews>
    <workbookView xWindow="5820" yWindow="660" windowWidth="24180" windowHeight="16650" xr2:uid="{8EC75077-CF25-4F6A-A287-7D911D5C2F1B}"/>
  </bookViews>
  <sheets>
    <sheet name="Index" sheetId="3" r:id="rId1"/>
    <sheet name="DataSheet" sheetId="2" r:id="rId2"/>
  </sheets>
  <definedNames>
    <definedName name="_xlnm._FilterDatabase" localSheetId="1" hidden="1">DataSheet!$A$1:$L$2413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24" i="2" l="1"/>
  <c r="J1906" i="2"/>
  <c r="A1906" i="2"/>
  <c r="J1903" i="2"/>
  <c r="J1904" i="2"/>
  <c r="J1905" i="2"/>
  <c r="A1903" i="2"/>
  <c r="A1904" i="2"/>
  <c r="A1905" i="2"/>
  <c r="J1901" i="2"/>
  <c r="J1902" i="2"/>
  <c r="A1901" i="2"/>
  <c r="A1902" i="2"/>
  <c r="J1900" i="2"/>
  <c r="A1900" i="2"/>
  <c r="J1899" i="2"/>
  <c r="A1899" i="2"/>
  <c r="J1898" i="2"/>
  <c r="A1898" i="2"/>
  <c r="J1896" i="2"/>
  <c r="J1897" i="2"/>
  <c r="A1896" i="2"/>
  <c r="A1897" i="2"/>
  <c r="J1895" i="2"/>
  <c r="A1895" i="2"/>
  <c r="J1894" i="2"/>
  <c r="A1894" i="2"/>
  <c r="J1892" i="2"/>
  <c r="J1893" i="2"/>
  <c r="A1892" i="2"/>
  <c r="A1893" i="2"/>
  <c r="A1887" i="2"/>
  <c r="A1888" i="2"/>
  <c r="A1889" i="2"/>
  <c r="A1890" i="2"/>
  <c r="A1891" i="2"/>
  <c r="J1887" i="2"/>
  <c r="J1888" i="2"/>
  <c r="J1889" i="2"/>
  <c r="J1890" i="2"/>
  <c r="J1891" i="2"/>
  <c r="A1907" i="2"/>
  <c r="A1908" i="2"/>
  <c r="C2425" i="2"/>
  <c r="J1880" i="2"/>
  <c r="A1880" i="2"/>
  <c r="J1886" i="2" l="1"/>
  <c r="A1886" i="2"/>
  <c r="J1882" i="2"/>
  <c r="J1883" i="2"/>
  <c r="J1884" i="2"/>
  <c r="J1885" i="2"/>
  <c r="A1882" i="2"/>
  <c r="A1883" i="2"/>
  <c r="A1884" i="2"/>
  <c r="A1885" i="2"/>
  <c r="J1881" i="2"/>
  <c r="A1881" i="2"/>
  <c r="J1878" i="2"/>
  <c r="J1879" i="2"/>
  <c r="A1878" i="2"/>
  <c r="A1879" i="2"/>
  <c r="J1875" i="2" l="1"/>
  <c r="J1876" i="2"/>
  <c r="J1877" i="2"/>
  <c r="A1875" i="2"/>
  <c r="A1876" i="2"/>
  <c r="A1877" i="2"/>
  <c r="J1873" i="2"/>
  <c r="J1874" i="2"/>
  <c r="A1873" i="2"/>
  <c r="A1874" i="2"/>
  <c r="J1871" i="2"/>
  <c r="J1872" i="2"/>
  <c r="A1871" i="2"/>
  <c r="A1872" i="2"/>
  <c r="J1870" i="2"/>
  <c r="A1870" i="2"/>
  <c r="J1869" i="2"/>
  <c r="A1869" i="2"/>
  <c r="J1867" i="2"/>
  <c r="J1868" i="2"/>
  <c r="A1868" i="2"/>
  <c r="A1867" i="2"/>
  <c r="J1866" i="2"/>
  <c r="A1866" i="2"/>
  <c r="J1859" i="2"/>
  <c r="J1860" i="2"/>
  <c r="J1861" i="2"/>
  <c r="J1862" i="2"/>
  <c r="J1863" i="2"/>
  <c r="J1864" i="2"/>
  <c r="J1865" i="2"/>
  <c r="A1859" i="2"/>
  <c r="A1860" i="2"/>
  <c r="A1861" i="2"/>
  <c r="A1862" i="2"/>
  <c r="A1863" i="2"/>
  <c r="A1864" i="2"/>
  <c r="A1865" i="2"/>
  <c r="J1858" i="2"/>
  <c r="A1858" i="2"/>
  <c r="J1856" i="2"/>
  <c r="J1857" i="2"/>
  <c r="A1856" i="2"/>
  <c r="A1857" i="2"/>
  <c r="A1854" i="2" l="1"/>
  <c r="A1855" i="2"/>
  <c r="J1854" i="2"/>
  <c r="J1855" i="2"/>
  <c r="J1849" i="2"/>
  <c r="J1850" i="2"/>
  <c r="J1851" i="2"/>
  <c r="J1852" i="2"/>
  <c r="J1853" i="2"/>
  <c r="A1849" i="2"/>
  <c r="A1850" i="2"/>
  <c r="A1851" i="2"/>
  <c r="A1852" i="2"/>
  <c r="A1853" i="2"/>
  <c r="J1907" i="2"/>
  <c r="J1908" i="2"/>
  <c r="A1909" i="2"/>
  <c r="J1909" i="2"/>
  <c r="A1910" i="2"/>
  <c r="J1910" i="2"/>
  <c r="J1846" i="2"/>
  <c r="J1847" i="2"/>
  <c r="J1848" i="2"/>
  <c r="A1846" i="2"/>
  <c r="A1847" i="2"/>
  <c r="A1848" i="2"/>
  <c r="A1845" i="2"/>
  <c r="J1845" i="2"/>
  <c r="J1844" i="2"/>
  <c r="A1844" i="2"/>
  <c r="J1843" i="2"/>
  <c r="A1843" i="2"/>
  <c r="J1841" i="2"/>
  <c r="J1842" i="2"/>
  <c r="A1841" i="2"/>
  <c r="A1842" i="2"/>
  <c r="J1837" i="2"/>
  <c r="J1838" i="2"/>
  <c r="J1839" i="2"/>
  <c r="J1840" i="2"/>
  <c r="A1837" i="2"/>
  <c r="A1838" i="2"/>
  <c r="A1839" i="2"/>
  <c r="A1840" i="2"/>
  <c r="J1836" i="2"/>
  <c r="A1836" i="2"/>
  <c r="J1835" i="2"/>
  <c r="A1835" i="2"/>
  <c r="J1831" i="2"/>
  <c r="J1832" i="2"/>
  <c r="J1833" i="2"/>
  <c r="J1834" i="2"/>
  <c r="A1831" i="2"/>
  <c r="A1832" i="2"/>
  <c r="A1833" i="2"/>
  <c r="A1834" i="2"/>
  <c r="A1829" i="2"/>
  <c r="A1830" i="2"/>
  <c r="J1829" i="2"/>
  <c r="J1830" i="2"/>
  <c r="J1828" i="2"/>
  <c r="A1828" i="2"/>
  <c r="J1827" i="2"/>
  <c r="A1827" i="2"/>
  <c r="J1826" i="2"/>
  <c r="A1826" i="2"/>
  <c r="J1823" i="2"/>
  <c r="J1824" i="2"/>
  <c r="J1825" i="2"/>
  <c r="A1823" i="2"/>
  <c r="A1824" i="2"/>
  <c r="A1825" i="2"/>
  <c r="J1820" i="2"/>
  <c r="J1821" i="2"/>
  <c r="J1822" i="2"/>
  <c r="A1820" i="2"/>
  <c r="A1821" i="2"/>
  <c r="A1822" i="2"/>
  <c r="J1818" i="2"/>
  <c r="J1819" i="2"/>
  <c r="A1818" i="2"/>
  <c r="A1819" i="2"/>
  <c r="J1816" i="2"/>
  <c r="J1817" i="2"/>
  <c r="A1816" i="2"/>
  <c r="A1817" i="2"/>
  <c r="J1814" i="2"/>
  <c r="J1815" i="2"/>
  <c r="A1814" i="2"/>
  <c r="A1815" i="2"/>
  <c r="J1813" i="2"/>
  <c r="A1813" i="2"/>
  <c r="J1812" i="2"/>
  <c r="A1812" i="2"/>
  <c r="J1810" i="2"/>
  <c r="J1811" i="2"/>
  <c r="A1810" i="2"/>
  <c r="A1811" i="2"/>
  <c r="J1809" i="2"/>
  <c r="A1809" i="2"/>
  <c r="J1808" i="2"/>
  <c r="A1808" i="2"/>
  <c r="J1807" i="2"/>
  <c r="A1807" i="2"/>
  <c r="J1801" i="2" l="1"/>
  <c r="J1802" i="2"/>
  <c r="J1803" i="2"/>
  <c r="J1804" i="2"/>
  <c r="J1805" i="2"/>
  <c r="J1806" i="2"/>
  <c r="A1801" i="2"/>
  <c r="A1802" i="2"/>
  <c r="A1803" i="2"/>
  <c r="A1804" i="2"/>
  <c r="A1805" i="2"/>
  <c r="A1806" i="2"/>
  <c r="J1800" i="2"/>
  <c r="A1800" i="2"/>
  <c r="J1797" i="2"/>
  <c r="J1798" i="2"/>
  <c r="J1799" i="2"/>
  <c r="A1797" i="2"/>
  <c r="A1798" i="2"/>
  <c r="A1799" i="2"/>
  <c r="J1796" i="2"/>
  <c r="A1796" i="2"/>
  <c r="J1794" i="2"/>
  <c r="J1795" i="2"/>
  <c r="A1794" i="2"/>
  <c r="A1795" i="2"/>
  <c r="J1793" i="2"/>
  <c r="A1793" i="2"/>
  <c r="J1791" i="2"/>
  <c r="J1792" i="2"/>
  <c r="A1790" i="2"/>
  <c r="A1791" i="2"/>
  <c r="A1792" i="2"/>
  <c r="J1790" i="2"/>
  <c r="J1784" i="2"/>
  <c r="J1785" i="2"/>
  <c r="J1786" i="2"/>
  <c r="J1787" i="2"/>
  <c r="J1788" i="2"/>
  <c r="J1789" i="2"/>
  <c r="A1788" i="2"/>
  <c r="A1789" i="2"/>
  <c r="A1784" i="2"/>
  <c r="A1785" i="2"/>
  <c r="A1786" i="2"/>
  <c r="A1787" i="2"/>
  <c r="J1782" i="2"/>
  <c r="J1783" i="2"/>
  <c r="A1782" i="2"/>
  <c r="A1783" i="2"/>
  <c r="J1780" i="2"/>
  <c r="J1781" i="2"/>
  <c r="A1780" i="2"/>
  <c r="A1781" i="2"/>
  <c r="J1779" i="2"/>
  <c r="A1779" i="2"/>
  <c r="J1778" i="2"/>
  <c r="A1778" i="2"/>
  <c r="J1774" i="2"/>
  <c r="J1775" i="2"/>
  <c r="J1776" i="2"/>
  <c r="J1777" i="2"/>
  <c r="A1774" i="2"/>
  <c r="A1775" i="2"/>
  <c r="A1776" i="2"/>
  <c r="A1777" i="2"/>
  <c r="J1773" i="2"/>
  <c r="A1773" i="2"/>
  <c r="A1771" i="2"/>
  <c r="A1772" i="2"/>
  <c r="J1771" i="2"/>
  <c r="J1772" i="2"/>
  <c r="J1768" i="2" l="1"/>
  <c r="J1769" i="2"/>
  <c r="J1770" i="2"/>
  <c r="A1768" i="2"/>
  <c r="A1769" i="2"/>
  <c r="A1770" i="2"/>
  <c r="J1765" i="2"/>
  <c r="J1766" i="2"/>
  <c r="J1767" i="2"/>
  <c r="A1765" i="2"/>
  <c r="A1766" i="2"/>
  <c r="A1767" i="2"/>
  <c r="J1763" i="2"/>
  <c r="J1764" i="2"/>
  <c r="A1763" i="2"/>
  <c r="A1764" i="2"/>
  <c r="J1762" i="2"/>
  <c r="A1762" i="2"/>
  <c r="J1761" i="2"/>
  <c r="A1761" i="2"/>
  <c r="J1758" i="2"/>
  <c r="J1759" i="2"/>
  <c r="J1760" i="2"/>
  <c r="A1759" i="2"/>
  <c r="A1760" i="2"/>
  <c r="A1758" i="2"/>
  <c r="J1756" i="2"/>
  <c r="J1757" i="2"/>
  <c r="A1756" i="2"/>
  <c r="A1757" i="2"/>
  <c r="J1752" i="2"/>
  <c r="J1753" i="2"/>
  <c r="J1754" i="2"/>
  <c r="J1755" i="2"/>
  <c r="A1752" i="2"/>
  <c r="A1753" i="2"/>
  <c r="A1754" i="2"/>
  <c r="A1755" i="2"/>
  <c r="J1751" i="2"/>
  <c r="A1751" i="2"/>
  <c r="J1750" i="2"/>
  <c r="A1750" i="2"/>
  <c r="J1748" i="2"/>
  <c r="J1749" i="2"/>
  <c r="A1748" i="2"/>
  <c r="A1749" i="2"/>
  <c r="J1746" i="2"/>
  <c r="J1747" i="2"/>
  <c r="A1746" i="2"/>
  <c r="A1747" i="2"/>
  <c r="J1745" i="2"/>
  <c r="A1745" i="2"/>
  <c r="J1743" i="2"/>
  <c r="J1744" i="2"/>
  <c r="A1743" i="2"/>
  <c r="A1744" i="2"/>
  <c r="I6" i="3"/>
  <c r="J1742" i="2"/>
  <c r="A1742" i="2"/>
  <c r="J1740" i="2"/>
  <c r="J1741" i="2"/>
  <c r="A1740" i="2"/>
  <c r="A1741" i="2"/>
  <c r="J1739" i="2"/>
  <c r="A1739" i="2"/>
  <c r="J1738" i="2"/>
  <c r="A1738" i="2"/>
  <c r="J1734" i="2"/>
  <c r="J1735" i="2"/>
  <c r="J1736" i="2"/>
  <c r="J1737" i="2"/>
  <c r="A1734" i="2"/>
  <c r="A1735" i="2"/>
  <c r="A1736" i="2"/>
  <c r="A1737" i="2"/>
  <c r="J1733" i="2"/>
  <c r="A1733" i="2"/>
  <c r="J1732" i="2"/>
  <c r="A1732" i="2"/>
  <c r="J1731" i="2"/>
  <c r="A1731" i="2"/>
  <c r="J1730" i="2"/>
  <c r="A1730" i="2"/>
  <c r="J1729" i="2"/>
  <c r="A1729" i="2"/>
  <c r="F17" i="3" l="1"/>
  <c r="F18" i="3"/>
  <c r="J1717" i="2"/>
  <c r="J1726" i="2"/>
  <c r="J1727" i="2"/>
  <c r="J1728" i="2"/>
  <c r="A1726" i="2"/>
  <c r="A1727" i="2"/>
  <c r="A1728" i="2"/>
  <c r="J1724" i="2"/>
  <c r="J1725" i="2"/>
  <c r="A1724" i="2"/>
  <c r="A1725" i="2"/>
  <c r="J1721" i="2"/>
  <c r="J1722" i="2"/>
  <c r="J1723" i="2"/>
  <c r="A1721" i="2"/>
  <c r="A1722" i="2"/>
  <c r="A1723" i="2"/>
  <c r="J1720" i="2"/>
  <c r="A1720" i="2"/>
  <c r="J1719" i="2"/>
  <c r="A1718" i="2"/>
  <c r="A1719" i="2"/>
  <c r="J1718" i="2"/>
  <c r="A1717" i="2"/>
  <c r="J1713" i="2"/>
  <c r="J1714" i="2"/>
  <c r="J1715" i="2"/>
  <c r="J1716" i="2"/>
  <c r="A1713" i="2"/>
  <c r="A1714" i="2"/>
  <c r="A1715" i="2"/>
  <c r="A1716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J1710" i="2"/>
  <c r="J1711" i="2"/>
  <c r="J1712" i="2"/>
  <c r="A1710" i="2"/>
  <c r="A1711" i="2"/>
  <c r="A1712" i="2"/>
  <c r="J1708" i="2"/>
  <c r="J1709" i="2"/>
  <c r="A1708" i="2"/>
  <c r="A1709" i="2"/>
  <c r="J1706" i="2"/>
  <c r="J1707" i="2"/>
  <c r="A1706" i="2"/>
  <c r="A1707" i="2"/>
  <c r="J1702" i="2"/>
  <c r="J1703" i="2"/>
  <c r="J1704" i="2"/>
  <c r="J1705" i="2"/>
  <c r="A1702" i="2"/>
  <c r="A1703" i="2"/>
  <c r="A1704" i="2"/>
  <c r="A1705" i="2"/>
  <c r="J1701" i="2"/>
  <c r="A1701" i="2"/>
  <c r="J1700" i="2"/>
  <c r="A1700" i="2"/>
  <c r="J1699" i="2"/>
  <c r="A1699" i="2"/>
  <c r="J1697" i="2"/>
  <c r="J1698" i="2"/>
  <c r="A1697" i="2"/>
  <c r="A1698" i="2"/>
  <c r="J1694" i="2"/>
  <c r="J1695" i="2"/>
  <c r="J1696" i="2"/>
  <c r="A1694" i="2"/>
  <c r="A1695" i="2"/>
  <c r="A1696" i="2"/>
  <c r="J1693" i="2"/>
  <c r="A1693" i="2"/>
  <c r="J1691" i="2"/>
  <c r="J1692" i="2"/>
  <c r="A1691" i="2"/>
  <c r="A1692" i="2"/>
  <c r="C2439" i="2"/>
  <c r="F32" i="3" s="1"/>
  <c r="C2426" i="2"/>
  <c r="F19" i="3" s="1"/>
  <c r="J1690" i="2"/>
  <c r="A1690" i="2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7" i="3"/>
  <c r="C2438" i="2"/>
  <c r="F31" i="3" s="1"/>
  <c r="C2437" i="2"/>
  <c r="F30" i="3" s="1"/>
  <c r="C2436" i="2"/>
  <c r="F29" i="3" s="1"/>
  <c r="C2435" i="2"/>
  <c r="F28" i="3" s="1"/>
  <c r="C2434" i="2"/>
  <c r="F27" i="3" s="1"/>
  <c r="C2433" i="2"/>
  <c r="F26" i="3" s="1"/>
  <c r="C2432" i="2"/>
  <c r="F25" i="3" s="1"/>
  <c r="C2431" i="2"/>
  <c r="F24" i="3" s="1"/>
  <c r="C2430" i="2"/>
  <c r="F23" i="3" s="1"/>
  <c r="C2429" i="2"/>
  <c r="F22" i="3" s="1"/>
  <c r="C2428" i="2"/>
  <c r="F21" i="3" s="1"/>
  <c r="C2427" i="2"/>
  <c r="F20" i="3" s="1"/>
  <c r="J1688" i="2"/>
  <c r="J1689" i="2"/>
  <c r="A1689" i="2"/>
  <c r="A1688" i="2"/>
  <c r="J1686" i="2"/>
  <c r="J1687" i="2"/>
  <c r="A1686" i="2"/>
  <c r="A1687" i="2"/>
  <c r="J1685" i="2"/>
  <c r="A1685" i="2"/>
  <c r="J1681" i="2"/>
  <c r="J1682" i="2"/>
  <c r="J1683" i="2"/>
  <c r="J1684" i="2"/>
  <c r="A1681" i="2"/>
  <c r="A1682" i="2"/>
  <c r="A1683" i="2"/>
  <c r="A1684" i="2"/>
  <c r="J1679" i="2"/>
  <c r="J1680" i="2"/>
  <c r="A1679" i="2"/>
  <c r="A1680" i="2"/>
  <c r="J1678" i="2"/>
  <c r="A1678" i="2"/>
  <c r="J1677" i="2"/>
  <c r="A1677" i="2"/>
  <c r="J1676" i="2"/>
  <c r="A1676" i="2"/>
  <c r="J1675" i="2"/>
  <c r="A1675" i="2"/>
  <c r="J1674" i="2"/>
  <c r="A1674" i="2"/>
  <c r="J1672" i="2"/>
  <c r="J1673" i="2"/>
  <c r="A1672" i="2"/>
  <c r="A1673" i="2"/>
  <c r="J1671" i="2"/>
  <c r="A1671" i="2"/>
  <c r="J1670" i="2"/>
  <c r="A1670" i="2"/>
  <c r="J1669" i="2"/>
  <c r="A1669" i="2"/>
  <c r="J1668" i="2"/>
  <c r="A1668" i="2"/>
  <c r="J1667" i="2"/>
  <c r="A1667" i="2"/>
  <c r="J1663" i="2"/>
  <c r="J1664" i="2"/>
  <c r="J1665" i="2"/>
  <c r="J1666" i="2"/>
  <c r="A1663" i="2"/>
  <c r="A1664" i="2"/>
  <c r="A1665" i="2"/>
  <c r="A1666" i="2"/>
  <c r="J1661" i="2"/>
  <c r="J1662" i="2"/>
  <c r="A1661" i="2"/>
  <c r="A1662" i="2"/>
  <c r="J1659" i="2"/>
  <c r="J1660" i="2"/>
  <c r="A1659" i="2"/>
  <c r="A1660" i="2"/>
  <c r="J1658" i="2"/>
  <c r="A1658" i="2"/>
  <c r="J1656" i="2"/>
  <c r="J1657" i="2"/>
  <c r="A1656" i="2"/>
  <c r="A1657" i="2"/>
  <c r="C2440" i="2" l="1"/>
  <c r="F33" i="3" s="1"/>
  <c r="J1655" i="2"/>
  <c r="A1655" i="2"/>
  <c r="J1653" i="2"/>
  <c r="J1654" i="2"/>
  <c r="A1653" i="2"/>
  <c r="A1654" i="2"/>
  <c r="G2418" i="2"/>
  <c r="G2419" i="2"/>
  <c r="J1652" i="2"/>
  <c r="A1652" i="2"/>
  <c r="J1651" i="2"/>
  <c r="A1651" i="2"/>
  <c r="J1650" i="2"/>
  <c r="A1650" i="2"/>
  <c r="J1648" i="2"/>
  <c r="J1649" i="2"/>
  <c r="A1648" i="2"/>
  <c r="A1649" i="2"/>
  <c r="J1647" i="2"/>
  <c r="A1647" i="2"/>
  <c r="J1646" i="2"/>
  <c r="A1646" i="2"/>
  <c r="J1643" i="2" l="1"/>
  <c r="J1644" i="2"/>
  <c r="J1645" i="2"/>
  <c r="A1643" i="2"/>
  <c r="A1644" i="2"/>
  <c r="A1645" i="2"/>
  <c r="J1640" i="2"/>
  <c r="J1641" i="2"/>
  <c r="J1642" i="2"/>
  <c r="A1640" i="2"/>
  <c r="A1641" i="2"/>
  <c r="A1642" i="2"/>
  <c r="J1639" i="2"/>
  <c r="A1639" i="2"/>
  <c r="J1636" i="2"/>
  <c r="J1637" i="2"/>
  <c r="J1638" i="2"/>
  <c r="A1636" i="2"/>
  <c r="A1637" i="2"/>
  <c r="A1638" i="2"/>
  <c r="J1635" i="2"/>
  <c r="A1635" i="2"/>
  <c r="J1634" i="2"/>
  <c r="A1634" i="2"/>
  <c r="J1633" i="2"/>
  <c r="A1633" i="2"/>
  <c r="J1632" i="2" l="1"/>
  <c r="A1632" i="2"/>
  <c r="J1631" i="2"/>
  <c r="A1631" i="2"/>
  <c r="J1626" i="2"/>
  <c r="J1627" i="2"/>
  <c r="J1628" i="2"/>
  <c r="J1629" i="2"/>
  <c r="J1630" i="2"/>
  <c r="A1626" i="2"/>
  <c r="A1627" i="2"/>
  <c r="A1628" i="2"/>
  <c r="A1629" i="2"/>
  <c r="A1630" i="2"/>
  <c r="A1623" i="2"/>
  <c r="A1624" i="2"/>
  <c r="A1625" i="2"/>
  <c r="J1623" i="2"/>
  <c r="J1624" i="2"/>
  <c r="J1625" i="2"/>
  <c r="J1622" i="2"/>
  <c r="A1622" i="2"/>
  <c r="J1617" i="2"/>
  <c r="J1618" i="2"/>
  <c r="J1619" i="2"/>
  <c r="J1620" i="2"/>
  <c r="J1621" i="2"/>
  <c r="A1617" i="2"/>
  <c r="A1618" i="2"/>
  <c r="A1619" i="2"/>
  <c r="A1620" i="2"/>
  <c r="A1621" i="2"/>
  <c r="J1616" i="2"/>
  <c r="A1616" i="2"/>
  <c r="J1615" i="2"/>
  <c r="A1615" i="2"/>
  <c r="J1614" i="2"/>
  <c r="A1614" i="2"/>
  <c r="J1613" i="2"/>
  <c r="A1613" i="2"/>
  <c r="J1610" i="2"/>
  <c r="J1611" i="2"/>
  <c r="J1612" i="2"/>
  <c r="A1610" i="2"/>
  <c r="A1611" i="2"/>
  <c r="A1612" i="2"/>
  <c r="J1609" i="2"/>
  <c r="A1609" i="2"/>
  <c r="J1607" i="2"/>
  <c r="J1608" i="2"/>
  <c r="A1607" i="2"/>
  <c r="A1608" i="2"/>
  <c r="J1606" i="2"/>
  <c r="A1606" i="2"/>
  <c r="J1605" i="2"/>
  <c r="A1605" i="2"/>
  <c r="J1604" i="2"/>
  <c r="A1604" i="2"/>
  <c r="J1603" i="2"/>
  <c r="A1603" i="2"/>
  <c r="J1602" i="2"/>
  <c r="A1602" i="2"/>
  <c r="J1601" i="2"/>
  <c r="A1601" i="2"/>
  <c r="J1599" i="2"/>
  <c r="J1600" i="2"/>
  <c r="A1599" i="2"/>
  <c r="A1600" i="2"/>
  <c r="J1598" i="2"/>
  <c r="A1598" i="2"/>
  <c r="J1594" i="2"/>
  <c r="J1595" i="2"/>
  <c r="J1596" i="2"/>
  <c r="J1597" i="2"/>
  <c r="A1594" i="2"/>
  <c r="A1595" i="2"/>
  <c r="A1596" i="2"/>
  <c r="A1597" i="2"/>
  <c r="J1592" i="2"/>
  <c r="J1593" i="2"/>
  <c r="A1592" i="2"/>
  <c r="A1593" i="2"/>
  <c r="J1591" i="2"/>
  <c r="A1591" i="2"/>
  <c r="J1590" i="2"/>
  <c r="A1590" i="2"/>
  <c r="J1589" i="2"/>
  <c r="A1589" i="2"/>
  <c r="J1588" i="2"/>
  <c r="A1588" i="2"/>
  <c r="J1587" i="2"/>
  <c r="A1587" i="2"/>
  <c r="J1586" i="2"/>
  <c r="A1586" i="2"/>
  <c r="J1585" i="2"/>
  <c r="A1585" i="2"/>
  <c r="J1583" i="2"/>
  <c r="J1584" i="2"/>
  <c r="A1583" i="2"/>
  <c r="A1584" i="2"/>
  <c r="A1580" i="2"/>
  <c r="A1581" i="2"/>
  <c r="A1582" i="2"/>
  <c r="J1580" i="2"/>
  <c r="J1581" i="2"/>
  <c r="J1582" i="2"/>
  <c r="A330" i="2"/>
  <c r="J330" i="2"/>
  <c r="A141" i="2"/>
  <c r="J141" i="2"/>
  <c r="A50" i="2"/>
  <c r="A1576" i="2"/>
  <c r="J1579" i="2"/>
  <c r="A1579" i="2"/>
  <c r="J1578" i="2"/>
  <c r="A1578" i="2"/>
  <c r="J1577" i="2"/>
  <c r="A1577" i="2"/>
  <c r="J1576" i="2"/>
  <c r="J1575" i="2" l="1"/>
  <c r="A1575" i="2"/>
  <c r="G2424" i="2"/>
  <c r="G2423" i="2"/>
  <c r="G2422" i="2"/>
  <c r="G2421" i="2"/>
  <c r="G2420" i="2"/>
  <c r="G2417" i="2"/>
  <c r="G2416" i="2"/>
  <c r="G2415" i="2"/>
  <c r="J2413" i="2"/>
  <c r="A2413" i="2"/>
  <c r="A1972" i="2"/>
  <c r="J1972" i="2"/>
  <c r="J2412" i="2"/>
  <c r="J2411" i="2"/>
  <c r="J2410" i="2"/>
  <c r="J2409" i="2"/>
  <c r="J2408" i="2"/>
  <c r="J2407" i="2"/>
  <c r="J2406" i="2"/>
  <c r="J2405" i="2"/>
  <c r="J2404" i="2"/>
  <c r="J2403" i="2"/>
  <c r="J2402" i="2"/>
  <c r="J2401" i="2"/>
  <c r="J2400" i="2"/>
  <c r="J2399" i="2"/>
  <c r="J2398" i="2"/>
  <c r="J2397" i="2"/>
  <c r="J2396" i="2"/>
  <c r="J2395" i="2"/>
  <c r="J2394" i="2"/>
  <c r="J2393" i="2"/>
  <c r="J2392" i="2"/>
  <c r="J2391" i="2"/>
  <c r="J2390" i="2"/>
  <c r="J2389" i="2"/>
  <c r="J2388" i="2"/>
  <c r="J2387" i="2"/>
  <c r="J2386" i="2"/>
  <c r="J2385" i="2"/>
  <c r="J2384" i="2"/>
  <c r="J2383" i="2"/>
  <c r="J2382" i="2"/>
  <c r="J2381" i="2"/>
  <c r="J2380" i="2"/>
  <c r="J2379" i="2"/>
  <c r="J2378" i="2"/>
  <c r="J2377" i="2"/>
  <c r="J2376" i="2"/>
  <c r="J2375" i="2"/>
  <c r="J2374" i="2"/>
  <c r="J2373" i="2"/>
  <c r="J2372" i="2"/>
  <c r="J2371" i="2"/>
  <c r="J2370" i="2"/>
  <c r="J2369" i="2"/>
  <c r="J2368" i="2"/>
  <c r="J2367" i="2"/>
  <c r="J2366" i="2"/>
  <c r="J2365" i="2"/>
  <c r="J2364" i="2"/>
  <c r="J2363" i="2"/>
  <c r="J2362" i="2"/>
  <c r="J2361" i="2"/>
  <c r="J2360" i="2"/>
  <c r="J2359" i="2"/>
  <c r="J2358" i="2"/>
  <c r="J2357" i="2"/>
  <c r="J2356" i="2"/>
  <c r="J2355" i="2"/>
  <c r="J2354" i="2"/>
  <c r="J2353" i="2"/>
  <c r="J2352" i="2"/>
  <c r="J2351" i="2"/>
  <c r="J2350" i="2"/>
  <c r="J2349" i="2"/>
  <c r="J2348" i="2"/>
  <c r="J2347" i="2"/>
  <c r="J2346" i="2"/>
  <c r="J2345" i="2"/>
  <c r="J2344" i="2"/>
  <c r="J2343" i="2"/>
  <c r="J2342" i="2"/>
  <c r="J2341" i="2"/>
  <c r="J2340" i="2"/>
  <c r="J2339" i="2"/>
  <c r="J2338" i="2"/>
  <c r="J2337" i="2"/>
  <c r="J2336" i="2"/>
  <c r="J2335" i="2"/>
  <c r="J2334" i="2"/>
  <c r="J2333" i="2"/>
  <c r="J2332" i="2"/>
  <c r="J2331" i="2"/>
  <c r="J2330" i="2"/>
  <c r="J2329" i="2"/>
  <c r="J2328" i="2"/>
  <c r="J2327" i="2"/>
  <c r="J2326" i="2"/>
  <c r="J2325" i="2"/>
  <c r="J2324" i="2"/>
  <c r="J2323" i="2"/>
  <c r="J2322" i="2"/>
  <c r="J2321" i="2"/>
  <c r="J2320" i="2"/>
  <c r="J2319" i="2"/>
  <c r="J2318" i="2"/>
  <c r="J2317" i="2"/>
  <c r="J2316" i="2"/>
  <c r="J2315" i="2"/>
  <c r="J2314" i="2"/>
  <c r="J2313" i="2"/>
  <c r="J2312" i="2"/>
  <c r="J2311" i="2"/>
  <c r="J2310" i="2"/>
  <c r="J2309" i="2"/>
  <c r="J2308" i="2"/>
  <c r="J2307" i="2"/>
  <c r="J2306" i="2"/>
  <c r="J2305" i="2"/>
  <c r="J2304" i="2"/>
  <c r="J2303" i="2"/>
  <c r="J2302" i="2"/>
  <c r="J2301" i="2"/>
  <c r="J2300" i="2"/>
  <c r="J2299" i="2"/>
  <c r="J2298" i="2"/>
  <c r="J2297" i="2"/>
  <c r="J2296" i="2"/>
  <c r="J2295" i="2"/>
  <c r="J2294" i="2"/>
  <c r="J2293" i="2"/>
  <c r="J2292" i="2"/>
  <c r="J2291" i="2"/>
  <c r="J2290" i="2"/>
  <c r="J2289" i="2"/>
  <c r="J2288" i="2"/>
  <c r="J2287" i="2"/>
  <c r="J2286" i="2"/>
  <c r="J2285" i="2"/>
  <c r="J2284" i="2"/>
  <c r="J2283" i="2"/>
  <c r="J2282" i="2"/>
  <c r="J2281" i="2"/>
  <c r="J2280" i="2"/>
  <c r="J2279" i="2"/>
  <c r="J2278" i="2"/>
  <c r="J2277" i="2"/>
  <c r="J2276" i="2"/>
  <c r="J2275" i="2"/>
  <c r="J2274" i="2"/>
  <c r="J2273" i="2"/>
  <c r="J2272" i="2"/>
  <c r="J2271" i="2"/>
  <c r="J2270" i="2"/>
  <c r="J2269" i="2"/>
  <c r="J2268" i="2"/>
  <c r="J2267" i="2"/>
  <c r="J2266" i="2"/>
  <c r="J2265" i="2"/>
  <c r="J2264" i="2"/>
  <c r="J2263" i="2"/>
  <c r="J2262" i="2"/>
  <c r="J2261" i="2"/>
  <c r="J2260" i="2"/>
  <c r="J2259" i="2"/>
  <c r="J2258" i="2"/>
  <c r="J2257" i="2"/>
  <c r="J2256" i="2"/>
  <c r="J2255" i="2"/>
  <c r="J2254" i="2"/>
  <c r="J2253" i="2"/>
  <c r="J2252" i="2"/>
  <c r="J2251" i="2"/>
  <c r="J2250" i="2"/>
  <c r="J2249" i="2"/>
  <c r="J2248" i="2"/>
  <c r="J2247" i="2"/>
  <c r="J2246" i="2"/>
  <c r="J2245" i="2"/>
  <c r="J2244" i="2"/>
  <c r="J2243" i="2"/>
  <c r="J2242" i="2"/>
  <c r="J2241" i="2"/>
  <c r="J2240" i="2"/>
  <c r="J2239" i="2"/>
  <c r="J2238" i="2"/>
  <c r="J2237" i="2"/>
  <c r="J2236" i="2"/>
  <c r="J2235" i="2"/>
  <c r="J2234" i="2"/>
  <c r="J2233" i="2"/>
  <c r="J2232" i="2"/>
  <c r="J2231" i="2"/>
  <c r="J2230" i="2"/>
  <c r="J2229" i="2"/>
  <c r="J2228" i="2"/>
  <c r="J2227" i="2"/>
  <c r="J2226" i="2"/>
  <c r="J2225" i="2"/>
  <c r="J2224" i="2"/>
  <c r="J2223" i="2"/>
  <c r="J2222" i="2"/>
  <c r="J2221" i="2"/>
  <c r="J2220" i="2"/>
  <c r="J2219" i="2"/>
  <c r="J2218" i="2"/>
  <c r="J2217" i="2"/>
  <c r="J2216" i="2"/>
  <c r="J2215" i="2"/>
  <c r="J2214" i="2"/>
  <c r="J2213" i="2"/>
  <c r="J2212" i="2"/>
  <c r="J2211" i="2"/>
  <c r="J2210" i="2"/>
  <c r="J2209" i="2"/>
  <c r="J2208" i="2"/>
  <c r="J2207" i="2"/>
  <c r="J2206" i="2"/>
  <c r="J2205" i="2"/>
  <c r="J2204" i="2"/>
  <c r="J2203" i="2"/>
  <c r="J2202" i="2"/>
  <c r="J2201" i="2"/>
  <c r="J2200" i="2"/>
  <c r="J2199" i="2"/>
  <c r="J2198" i="2"/>
  <c r="J2197" i="2"/>
  <c r="J2196" i="2"/>
  <c r="J2195" i="2"/>
  <c r="J2194" i="2"/>
  <c r="J2193" i="2"/>
  <c r="J2192" i="2"/>
  <c r="J2191" i="2"/>
  <c r="J2190" i="2"/>
  <c r="J2189" i="2"/>
  <c r="J2188" i="2"/>
  <c r="J2187" i="2"/>
  <c r="J2186" i="2"/>
  <c r="J2185" i="2"/>
  <c r="J2184" i="2"/>
  <c r="J2183" i="2"/>
  <c r="J2182" i="2"/>
  <c r="J2181" i="2"/>
  <c r="J2180" i="2"/>
  <c r="J2179" i="2"/>
  <c r="J2178" i="2"/>
  <c r="J2177" i="2"/>
  <c r="J2176" i="2"/>
  <c r="J2175" i="2"/>
  <c r="J2174" i="2"/>
  <c r="J2173" i="2"/>
  <c r="J2172" i="2"/>
  <c r="J2171" i="2"/>
  <c r="J2170" i="2"/>
  <c r="J2169" i="2"/>
  <c r="J2168" i="2"/>
  <c r="J2167" i="2"/>
  <c r="J2166" i="2"/>
  <c r="J2165" i="2"/>
  <c r="J2164" i="2"/>
  <c r="J2163" i="2"/>
  <c r="J2162" i="2"/>
  <c r="J2161" i="2"/>
  <c r="J2160" i="2"/>
  <c r="J2159" i="2"/>
  <c r="J2158" i="2"/>
  <c r="J2157" i="2"/>
  <c r="J2156" i="2"/>
  <c r="J2155" i="2"/>
  <c r="J2154" i="2"/>
  <c r="J2153" i="2"/>
  <c r="J2152" i="2"/>
  <c r="J2151" i="2"/>
  <c r="J2150" i="2"/>
  <c r="J2149" i="2"/>
  <c r="J2148" i="2"/>
  <c r="J2147" i="2"/>
  <c r="J2146" i="2"/>
  <c r="J2145" i="2"/>
  <c r="J2144" i="2"/>
  <c r="J2143" i="2"/>
  <c r="J2142" i="2"/>
  <c r="J2141" i="2"/>
  <c r="J2140" i="2"/>
  <c r="J2139" i="2"/>
  <c r="J2138" i="2"/>
  <c r="J2137" i="2"/>
  <c r="J2136" i="2"/>
  <c r="J2135" i="2"/>
  <c r="J2134" i="2"/>
  <c r="J2133" i="2"/>
  <c r="J2132" i="2"/>
  <c r="J2131" i="2"/>
  <c r="J2130" i="2"/>
  <c r="J2129" i="2"/>
  <c r="J2128" i="2"/>
  <c r="J2127" i="2"/>
  <c r="J2126" i="2"/>
  <c r="J2125" i="2"/>
  <c r="J2124" i="2"/>
  <c r="J2123" i="2"/>
  <c r="J2122" i="2"/>
  <c r="J2121" i="2"/>
  <c r="J2120" i="2"/>
  <c r="J2119" i="2"/>
  <c r="J2118" i="2"/>
  <c r="J2117" i="2"/>
  <c r="J2116" i="2"/>
  <c r="J2115" i="2"/>
  <c r="J2114" i="2"/>
  <c r="J2113" i="2"/>
  <c r="J2112" i="2"/>
  <c r="J2111" i="2"/>
  <c r="J2110" i="2"/>
  <c r="J2109" i="2"/>
  <c r="J2108" i="2"/>
  <c r="J2107" i="2"/>
  <c r="J2106" i="2"/>
  <c r="J2105" i="2"/>
  <c r="J2104" i="2"/>
  <c r="J2103" i="2"/>
  <c r="J2102" i="2"/>
  <c r="J2101" i="2"/>
  <c r="J2100" i="2"/>
  <c r="J2099" i="2"/>
  <c r="J2098" i="2"/>
  <c r="J2097" i="2"/>
  <c r="J2096" i="2"/>
  <c r="J2095" i="2"/>
  <c r="J2094" i="2"/>
  <c r="J2093" i="2"/>
  <c r="J2092" i="2"/>
  <c r="J2091" i="2"/>
  <c r="J2090" i="2"/>
  <c r="J2089" i="2"/>
  <c r="J2088" i="2"/>
  <c r="J2087" i="2"/>
  <c r="J2086" i="2"/>
  <c r="J2085" i="2"/>
  <c r="J2084" i="2"/>
  <c r="J2083" i="2"/>
  <c r="J2082" i="2"/>
  <c r="J2081" i="2"/>
  <c r="J2080" i="2"/>
  <c r="J2079" i="2"/>
  <c r="J2078" i="2"/>
  <c r="J2077" i="2"/>
  <c r="J2076" i="2"/>
  <c r="J2075" i="2"/>
  <c r="J2074" i="2"/>
  <c r="J2073" i="2"/>
  <c r="J2072" i="2"/>
  <c r="J2071" i="2"/>
  <c r="J2070" i="2"/>
  <c r="J2069" i="2"/>
  <c r="J2068" i="2"/>
  <c r="J2067" i="2"/>
  <c r="J2066" i="2"/>
  <c r="J2065" i="2"/>
  <c r="J2064" i="2"/>
  <c r="J2063" i="2"/>
  <c r="J2062" i="2"/>
  <c r="J2061" i="2"/>
  <c r="J2060" i="2"/>
  <c r="J2059" i="2"/>
  <c r="J2058" i="2"/>
  <c r="J2057" i="2"/>
  <c r="J2056" i="2"/>
  <c r="J2055" i="2"/>
  <c r="J2054" i="2"/>
  <c r="J2053" i="2"/>
  <c r="J2052" i="2"/>
  <c r="J2051" i="2"/>
  <c r="J2050" i="2"/>
  <c r="J2049" i="2"/>
  <c r="J2048" i="2"/>
  <c r="J2047" i="2"/>
  <c r="J2046" i="2"/>
  <c r="J2045" i="2"/>
  <c r="J2044" i="2"/>
  <c r="J2043" i="2"/>
  <c r="J2042" i="2"/>
  <c r="J2041" i="2"/>
  <c r="J2040" i="2"/>
  <c r="J2039" i="2"/>
  <c r="J2038" i="2"/>
  <c r="J2037" i="2"/>
  <c r="J2036" i="2"/>
  <c r="J2035" i="2"/>
  <c r="J2034" i="2"/>
  <c r="J2033" i="2"/>
  <c r="J2032" i="2"/>
  <c r="J2031" i="2"/>
  <c r="J2030" i="2"/>
  <c r="J2029" i="2"/>
  <c r="J2028" i="2"/>
  <c r="J2027" i="2"/>
  <c r="J2026" i="2"/>
  <c r="J2025" i="2"/>
  <c r="J2024" i="2"/>
  <c r="J2023" i="2"/>
  <c r="J2022" i="2"/>
  <c r="J2021" i="2"/>
  <c r="J2020" i="2"/>
  <c r="J2019" i="2"/>
  <c r="J2018" i="2"/>
  <c r="J2017" i="2"/>
  <c r="J2016" i="2"/>
  <c r="J2015" i="2"/>
  <c r="J2014" i="2"/>
  <c r="J2013" i="2"/>
  <c r="J2012" i="2"/>
  <c r="J2011" i="2"/>
  <c r="J2010" i="2"/>
  <c r="J2009" i="2"/>
  <c r="J2008" i="2"/>
  <c r="J2007" i="2"/>
  <c r="J2006" i="2"/>
  <c r="J2005" i="2"/>
  <c r="J2004" i="2"/>
  <c r="J2003" i="2"/>
  <c r="J2002" i="2"/>
  <c r="J2001" i="2"/>
  <c r="J2000" i="2"/>
  <c r="J1999" i="2"/>
  <c r="J1998" i="2"/>
  <c r="J1997" i="2"/>
  <c r="J1996" i="2"/>
  <c r="J1995" i="2"/>
  <c r="J1994" i="2"/>
  <c r="J1993" i="2"/>
  <c r="J1992" i="2"/>
  <c r="J1991" i="2"/>
  <c r="J1990" i="2"/>
  <c r="J1989" i="2"/>
  <c r="J1988" i="2"/>
  <c r="J1987" i="2"/>
  <c r="J1986" i="2"/>
  <c r="J1985" i="2"/>
  <c r="J1984" i="2"/>
  <c r="J1983" i="2"/>
  <c r="J1982" i="2"/>
  <c r="J1981" i="2"/>
  <c r="J1980" i="2"/>
  <c r="J1979" i="2"/>
  <c r="J1978" i="2"/>
  <c r="J1977" i="2"/>
  <c r="J1976" i="2"/>
  <c r="J1975" i="2"/>
  <c r="J1974" i="2"/>
  <c r="J1973" i="2"/>
  <c r="J1971" i="2"/>
  <c r="J1970" i="2"/>
  <c r="J1969" i="2"/>
  <c r="J1968" i="2"/>
  <c r="J1967" i="2"/>
  <c r="J1966" i="2"/>
  <c r="J1965" i="2"/>
  <c r="J1964" i="2"/>
  <c r="J1963" i="2"/>
  <c r="J1962" i="2"/>
  <c r="J1961" i="2"/>
  <c r="J1960" i="2"/>
  <c r="J1959" i="2"/>
  <c r="J1958" i="2"/>
  <c r="J1957" i="2"/>
  <c r="J1956" i="2"/>
  <c r="J1955" i="2"/>
  <c r="J1954" i="2"/>
  <c r="J1953" i="2"/>
  <c r="J1952" i="2"/>
  <c r="J1951" i="2"/>
  <c r="J1950" i="2"/>
  <c r="J1949" i="2"/>
  <c r="J1948" i="2"/>
  <c r="J1947" i="2"/>
  <c r="J1946" i="2"/>
  <c r="J1945" i="2"/>
  <c r="J1944" i="2"/>
  <c r="J1943" i="2"/>
  <c r="J1942" i="2"/>
  <c r="J1941" i="2"/>
  <c r="J1940" i="2"/>
  <c r="J1939" i="2"/>
  <c r="J1938" i="2"/>
  <c r="J1937" i="2"/>
  <c r="J1936" i="2"/>
  <c r="J1935" i="2"/>
  <c r="J1934" i="2"/>
  <c r="J1933" i="2"/>
  <c r="J1932" i="2"/>
  <c r="J1931" i="2"/>
  <c r="J1930" i="2"/>
  <c r="J1929" i="2"/>
  <c r="J1928" i="2"/>
  <c r="J1927" i="2"/>
  <c r="J1926" i="2"/>
  <c r="J1925" i="2"/>
  <c r="J1924" i="2"/>
  <c r="J1923" i="2"/>
  <c r="J1922" i="2"/>
  <c r="J1921" i="2"/>
  <c r="J1920" i="2"/>
  <c r="J1919" i="2"/>
  <c r="J1918" i="2"/>
  <c r="J1917" i="2"/>
  <c r="J1916" i="2"/>
  <c r="J1915" i="2"/>
  <c r="J1914" i="2"/>
  <c r="J1913" i="2"/>
  <c r="J1912" i="2"/>
  <c r="J1911" i="2"/>
  <c r="J1574" i="2"/>
  <c r="J1573" i="2"/>
  <c r="J1572" i="2"/>
  <c r="J1571" i="2"/>
  <c r="J1570" i="2"/>
  <c r="J1569" i="2"/>
  <c r="J1568" i="2"/>
  <c r="J1567" i="2"/>
  <c r="J1566" i="2"/>
  <c r="J1565" i="2"/>
  <c r="J1564" i="2"/>
  <c r="J1563" i="2"/>
  <c r="J1562" i="2"/>
  <c r="J1561" i="2"/>
  <c r="J1560" i="2"/>
  <c r="J1559" i="2"/>
  <c r="J1558" i="2"/>
  <c r="J1557" i="2"/>
  <c r="J1556" i="2"/>
  <c r="J1555" i="2"/>
  <c r="J1554" i="2"/>
  <c r="J1553" i="2"/>
  <c r="J1552" i="2"/>
  <c r="J1551" i="2"/>
  <c r="J1550" i="2"/>
  <c r="J1549" i="2"/>
  <c r="J1548" i="2"/>
  <c r="J1547" i="2"/>
  <c r="J1546" i="2"/>
  <c r="J1545" i="2"/>
  <c r="J1544" i="2"/>
  <c r="J1543" i="2"/>
  <c r="J1542" i="2"/>
  <c r="J1541" i="2"/>
  <c r="J1540" i="2"/>
  <c r="J1539" i="2"/>
  <c r="J1538" i="2"/>
  <c r="J1537" i="2"/>
  <c r="J1536" i="2"/>
  <c r="J1535" i="2"/>
  <c r="J1534" i="2"/>
  <c r="J1533" i="2"/>
  <c r="J1532" i="2"/>
  <c r="J1531" i="2"/>
  <c r="J1530" i="2"/>
  <c r="J1529" i="2"/>
  <c r="J1528" i="2"/>
  <c r="J1527" i="2"/>
  <c r="J1526" i="2"/>
  <c r="J1525" i="2"/>
  <c r="J1524" i="2"/>
  <c r="J1523" i="2"/>
  <c r="J1522" i="2"/>
  <c r="J1521" i="2"/>
  <c r="J1520" i="2"/>
  <c r="J1519" i="2"/>
  <c r="J1518" i="2"/>
  <c r="J1517" i="2"/>
  <c r="J1516" i="2"/>
  <c r="J1515" i="2"/>
  <c r="J1514" i="2"/>
  <c r="J1513" i="2"/>
  <c r="J1512" i="2"/>
  <c r="J1511" i="2"/>
  <c r="J1510" i="2"/>
  <c r="J1509" i="2"/>
  <c r="J1508" i="2"/>
  <c r="J1507" i="2"/>
  <c r="J1506" i="2"/>
  <c r="J1505" i="2"/>
  <c r="J1504" i="2"/>
  <c r="J1503" i="2"/>
  <c r="J1502" i="2"/>
  <c r="J1501" i="2"/>
  <c r="J1500" i="2"/>
  <c r="J1499" i="2"/>
  <c r="J1498" i="2"/>
  <c r="J1497" i="2"/>
  <c r="J1496" i="2"/>
  <c r="J1495" i="2"/>
  <c r="J1494" i="2"/>
  <c r="J1493" i="2"/>
  <c r="J1492" i="2"/>
  <c r="J1491" i="2"/>
  <c r="J1490" i="2"/>
  <c r="J1489" i="2"/>
  <c r="J1488" i="2"/>
  <c r="J1487" i="2"/>
  <c r="J1486" i="2"/>
  <c r="J1485" i="2"/>
  <c r="J1484" i="2"/>
  <c r="J1483" i="2"/>
  <c r="J1482" i="2"/>
  <c r="J1481" i="2"/>
  <c r="J1480" i="2"/>
  <c r="J1479" i="2"/>
  <c r="J1478" i="2"/>
  <c r="J1477" i="2"/>
  <c r="J1476" i="2"/>
  <c r="J1475" i="2"/>
  <c r="J1474" i="2"/>
  <c r="J1473" i="2"/>
  <c r="J1472" i="2"/>
  <c r="J1471" i="2"/>
  <c r="J1470" i="2"/>
  <c r="J1469" i="2"/>
  <c r="J1468" i="2"/>
  <c r="J1467" i="2"/>
  <c r="J1466" i="2"/>
  <c r="J1465" i="2"/>
  <c r="J1464" i="2"/>
  <c r="J1463" i="2"/>
  <c r="J1462" i="2"/>
  <c r="J1461" i="2"/>
  <c r="J1460" i="2"/>
  <c r="J1459" i="2"/>
  <c r="J1458" i="2"/>
  <c r="J1457" i="2"/>
  <c r="J1456" i="2"/>
  <c r="J1455" i="2"/>
  <c r="J1454" i="2"/>
  <c r="J1453" i="2"/>
  <c r="J1452" i="2"/>
  <c r="J1451" i="2"/>
  <c r="J1450" i="2"/>
  <c r="J1449" i="2"/>
  <c r="J1448" i="2"/>
  <c r="J1447" i="2"/>
  <c r="J1446" i="2"/>
  <c r="J1445" i="2"/>
  <c r="J1444" i="2"/>
  <c r="J1443" i="2"/>
  <c r="J1442" i="2"/>
  <c r="J1441" i="2"/>
  <c r="J1440" i="2"/>
  <c r="J1439" i="2"/>
  <c r="J1438" i="2"/>
  <c r="J1437" i="2"/>
  <c r="J1436" i="2"/>
  <c r="J1435" i="2"/>
  <c r="J1434" i="2"/>
  <c r="J1433" i="2"/>
  <c r="J1432" i="2"/>
  <c r="J1431" i="2"/>
  <c r="J1430" i="2"/>
  <c r="J1429" i="2"/>
  <c r="J1428" i="2"/>
  <c r="J1427" i="2"/>
  <c r="J1426" i="2"/>
  <c r="J1425" i="2"/>
  <c r="J1424" i="2"/>
  <c r="J1423" i="2"/>
  <c r="J1422" i="2"/>
  <c r="J1421" i="2"/>
  <c r="J1420" i="2"/>
  <c r="J1419" i="2"/>
  <c r="J1418" i="2"/>
  <c r="J1417" i="2"/>
  <c r="J1416" i="2"/>
  <c r="J1415" i="2"/>
  <c r="J1414" i="2"/>
  <c r="J1413" i="2"/>
  <c r="J1412" i="2"/>
  <c r="J1411" i="2"/>
  <c r="J1410" i="2"/>
  <c r="J1409" i="2"/>
  <c r="J1408" i="2"/>
  <c r="J1407" i="2"/>
  <c r="J1406" i="2"/>
  <c r="J1405" i="2"/>
  <c r="J1404" i="2"/>
  <c r="J1403" i="2"/>
  <c r="J1402" i="2"/>
  <c r="J1401" i="2"/>
  <c r="J1400" i="2"/>
  <c r="J1399" i="2"/>
  <c r="J1398" i="2"/>
  <c r="J1397" i="2"/>
  <c r="J1396" i="2"/>
  <c r="J1395" i="2"/>
  <c r="J1394" i="2"/>
  <c r="J1393" i="2"/>
  <c r="J1392" i="2"/>
  <c r="J1391" i="2"/>
  <c r="J1390" i="2"/>
  <c r="J1389" i="2"/>
  <c r="J1388" i="2"/>
  <c r="J1387" i="2"/>
  <c r="J1386" i="2"/>
  <c r="J1385" i="2"/>
  <c r="J1384" i="2"/>
  <c r="J1383" i="2"/>
  <c r="J1382" i="2"/>
  <c r="J1381" i="2"/>
  <c r="J1380" i="2"/>
  <c r="J1379" i="2"/>
  <c r="J1378" i="2"/>
  <c r="J1377" i="2"/>
  <c r="J1376" i="2"/>
  <c r="J1375" i="2"/>
  <c r="J1374" i="2"/>
  <c r="J1373" i="2"/>
  <c r="J1372" i="2"/>
  <c r="J1371" i="2"/>
  <c r="J1370" i="2"/>
  <c r="J1369" i="2"/>
  <c r="J1368" i="2"/>
  <c r="J1367" i="2"/>
  <c r="J1366" i="2"/>
  <c r="J1365" i="2"/>
  <c r="J1364" i="2"/>
  <c r="J1363" i="2"/>
  <c r="J1362" i="2"/>
  <c r="J1361" i="2"/>
  <c r="J1360" i="2"/>
  <c r="J1359" i="2"/>
  <c r="J1358" i="2"/>
  <c r="J1357" i="2"/>
  <c r="J1356" i="2"/>
  <c r="J1355" i="2"/>
  <c r="J1354" i="2"/>
  <c r="J1353" i="2"/>
  <c r="J1352" i="2"/>
  <c r="J1351" i="2"/>
  <c r="J1350" i="2"/>
  <c r="J1349" i="2"/>
  <c r="J1348" i="2"/>
  <c r="J1347" i="2"/>
  <c r="J1346" i="2"/>
  <c r="J1345" i="2"/>
  <c r="J1344" i="2"/>
  <c r="J1343" i="2"/>
  <c r="J1342" i="2"/>
  <c r="J1341" i="2"/>
  <c r="J1340" i="2"/>
  <c r="J1339" i="2"/>
  <c r="J1338" i="2"/>
  <c r="J1337" i="2"/>
  <c r="J1336" i="2"/>
  <c r="J1335" i="2"/>
  <c r="J1334" i="2"/>
  <c r="J1333" i="2"/>
  <c r="J1332" i="2"/>
  <c r="J1331" i="2"/>
  <c r="J1330" i="2"/>
  <c r="J1329" i="2"/>
  <c r="J1328" i="2"/>
  <c r="J1327" i="2"/>
  <c r="J1326" i="2"/>
  <c r="J1325" i="2"/>
  <c r="J1324" i="2"/>
  <c r="J1323" i="2"/>
  <c r="J1322" i="2"/>
  <c r="J1321" i="2"/>
  <c r="J1320" i="2"/>
  <c r="J1319" i="2"/>
  <c r="J1318" i="2"/>
  <c r="J1317" i="2"/>
  <c r="J1316" i="2"/>
  <c r="J1315" i="2"/>
  <c r="J1314" i="2"/>
  <c r="J1313" i="2"/>
  <c r="J1312" i="2"/>
  <c r="J1311" i="2"/>
  <c r="J1310" i="2"/>
  <c r="J1309" i="2"/>
  <c r="J1308" i="2"/>
  <c r="J1307" i="2"/>
  <c r="J1306" i="2"/>
  <c r="J1305" i="2"/>
  <c r="J1304" i="2"/>
  <c r="J1303" i="2"/>
  <c r="J1302" i="2"/>
  <c r="J1301" i="2"/>
  <c r="J1300" i="2"/>
  <c r="J1299" i="2"/>
  <c r="J1298" i="2"/>
  <c r="J1297" i="2"/>
  <c r="J1296" i="2"/>
  <c r="J1295" i="2"/>
  <c r="J1294" i="2"/>
  <c r="J1293" i="2"/>
  <c r="J1292" i="2"/>
  <c r="J1291" i="2"/>
  <c r="J1290" i="2"/>
  <c r="J1289" i="2"/>
  <c r="J1288" i="2"/>
  <c r="J1287" i="2"/>
  <c r="J1286" i="2"/>
  <c r="J1285" i="2"/>
  <c r="J1284" i="2"/>
  <c r="J1283" i="2"/>
  <c r="J1282" i="2"/>
  <c r="J1281" i="2"/>
  <c r="J1280" i="2"/>
  <c r="J1279" i="2"/>
  <c r="J1278" i="2"/>
  <c r="J1277" i="2"/>
  <c r="J1276" i="2"/>
  <c r="J1275" i="2"/>
  <c r="J1274" i="2"/>
  <c r="J1273" i="2"/>
  <c r="J1272" i="2"/>
  <c r="J1271" i="2"/>
  <c r="J1270" i="2"/>
  <c r="J1269" i="2"/>
  <c r="J1268" i="2"/>
  <c r="J1267" i="2"/>
  <c r="J1266" i="2"/>
  <c r="J1265" i="2"/>
  <c r="J1264" i="2"/>
  <c r="J1263" i="2"/>
  <c r="J1262" i="2"/>
  <c r="J1261" i="2"/>
  <c r="J1260" i="2"/>
  <c r="J1259" i="2"/>
  <c r="J1258" i="2"/>
  <c r="J1257" i="2"/>
  <c r="J1256" i="2"/>
  <c r="J1255" i="2"/>
  <c r="J1254" i="2"/>
  <c r="J1253" i="2"/>
  <c r="J1252" i="2"/>
  <c r="J1251" i="2"/>
  <c r="J1250" i="2"/>
  <c r="J1249" i="2"/>
  <c r="J1248" i="2"/>
  <c r="J1247" i="2"/>
  <c r="J1246" i="2"/>
  <c r="J1245" i="2"/>
  <c r="J1244" i="2"/>
  <c r="J1243" i="2"/>
  <c r="J1242" i="2"/>
  <c r="J1241" i="2"/>
  <c r="J1240" i="2"/>
  <c r="J1239" i="2"/>
  <c r="J1238" i="2"/>
  <c r="J1237" i="2"/>
  <c r="J1236" i="2"/>
  <c r="J1235" i="2"/>
  <c r="J1234" i="2"/>
  <c r="J1233" i="2"/>
  <c r="J1232" i="2"/>
  <c r="J1231" i="2"/>
  <c r="J1230" i="2"/>
  <c r="J1229" i="2"/>
  <c r="J1228" i="2"/>
  <c r="J1227" i="2"/>
  <c r="J1226" i="2"/>
  <c r="J1225" i="2"/>
  <c r="J1224" i="2"/>
  <c r="J1223" i="2"/>
  <c r="J1222" i="2"/>
  <c r="J1221" i="2"/>
  <c r="J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J1203" i="2"/>
  <c r="J1202" i="2"/>
  <c r="J1201" i="2"/>
  <c r="J1200" i="2"/>
  <c r="J1199" i="2"/>
  <c r="J1198" i="2"/>
  <c r="J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J1143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A3" i="2"/>
  <c r="J2415" i="2" l="1"/>
  <c r="J2418" i="2"/>
  <c r="F12" i="3" s="1"/>
  <c r="J2419" i="2"/>
  <c r="F13" i="3" s="1"/>
  <c r="J2416" i="2"/>
  <c r="A1574" i="2"/>
  <c r="A1573" i="2"/>
  <c r="A1572" i="2"/>
  <c r="A1569" i="2"/>
  <c r="A1570" i="2"/>
  <c r="A1571" i="2"/>
  <c r="A1568" i="2"/>
  <c r="A1567" i="2"/>
  <c r="A1566" i="2"/>
  <c r="A1564" i="2"/>
  <c r="A1565" i="2"/>
  <c r="A1562" i="2"/>
  <c r="A1563" i="2"/>
  <c r="A1561" i="2"/>
  <c r="A1560" i="2"/>
  <c r="A1559" i="2"/>
  <c r="A1557" i="2"/>
  <c r="A1558" i="2"/>
  <c r="A1556" i="2"/>
  <c r="A1555" i="2"/>
  <c r="A1554" i="2"/>
  <c r="A1553" i="2"/>
  <c r="A1552" i="2"/>
  <c r="A1551" i="2"/>
  <c r="A1550" i="2" l="1"/>
  <c r="A1546" i="2"/>
  <c r="A1547" i="2"/>
  <c r="A1548" i="2"/>
  <c r="A1549" i="2"/>
  <c r="A1543" i="2"/>
  <c r="A1544" i="2"/>
  <c r="A1545" i="2"/>
  <c r="A1542" i="2"/>
  <c r="A1541" i="2"/>
  <c r="A1540" i="2"/>
  <c r="A1539" i="2"/>
  <c r="A1538" i="2"/>
  <c r="A1537" i="2"/>
  <c r="A1535" i="2"/>
  <c r="A1536" i="2"/>
  <c r="A1534" i="2" l="1"/>
  <c r="A1532" i="2"/>
  <c r="A1533" i="2"/>
  <c r="A1531" i="2"/>
  <c r="A1530" i="2"/>
  <c r="A1529" i="2"/>
  <c r="H10" i="3"/>
  <c r="H11" i="3"/>
  <c r="H12" i="3"/>
  <c r="H13" i="3"/>
  <c r="H14" i="3"/>
  <c r="H15" i="3"/>
  <c r="H16" i="3"/>
  <c r="H17" i="3"/>
  <c r="H18" i="3"/>
  <c r="H19" i="3"/>
  <c r="H9" i="3"/>
  <c r="I9" i="3"/>
  <c r="A2409" i="2"/>
  <c r="A2410" i="2"/>
  <c r="A2411" i="2"/>
  <c r="A2412" i="2"/>
  <c r="A1528" i="2"/>
  <c r="A1527" i="2"/>
  <c r="A1526" i="2"/>
  <c r="A1525" i="2"/>
  <c r="A1524" i="2"/>
  <c r="A1523" i="2"/>
  <c r="A1522" i="2"/>
  <c r="A1520" i="2"/>
  <c r="A1521" i="2"/>
  <c r="A1518" i="2"/>
  <c r="A1519" i="2"/>
  <c r="H6" i="3"/>
  <c r="G6" i="3"/>
  <c r="F6" i="3"/>
  <c r="E6" i="3"/>
  <c r="D6" i="3"/>
  <c r="C6" i="3"/>
  <c r="B6" i="3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" i="2"/>
  <c r="C7" i="3" l="1"/>
  <c r="J2417" i="2"/>
  <c r="F11" i="3" s="1"/>
  <c r="F10" i="3"/>
  <c r="I7" i="3"/>
  <c r="F7" i="3"/>
  <c r="G7" i="3"/>
  <c r="B7" i="3"/>
  <c r="D7" i="3"/>
  <c r="H7" i="3"/>
  <c r="E7" i="3"/>
  <c r="I18" i="3"/>
  <c r="I17" i="3"/>
  <c r="I16" i="3"/>
  <c r="I15" i="3"/>
  <c r="I14" i="3"/>
  <c r="I13" i="3"/>
  <c r="I12" i="3"/>
  <c r="I11" i="3"/>
  <c r="I10" i="3"/>
  <c r="J2421" i="2" l="1"/>
  <c r="F15" i="3" s="1"/>
  <c r="J2420" i="2"/>
  <c r="F14" i="3" s="1"/>
  <c r="F9" i="3"/>
  <c r="G2425" i="2"/>
  <c r="I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hirano</author>
  </authors>
  <commentList>
    <comment ref="C162" authorId="0" shapeId="0" xr:uid="{16B3EE73-E473-4110-9E9D-B1F15D1B67B7}">
      <text>
        <r>
          <rPr>
            <b/>
            <sz val="9"/>
            <color indexed="81"/>
            <rFont val="MS P ゴシック"/>
            <family val="3"/>
            <charset val="128"/>
          </rPr>
          <t>hirano:</t>
        </r>
        <r>
          <rPr>
            <sz val="9"/>
            <color indexed="81"/>
            <rFont val="MS P ゴシック"/>
            <family val="3"/>
            <charset val="128"/>
          </rPr>
          <t xml:space="preserve">
HLのコールサイン</t>
        </r>
      </text>
    </comment>
    <comment ref="C167" authorId="0" shapeId="0" xr:uid="{112A7455-A56A-461F-A51A-67E45FB04311}">
      <text>
        <r>
          <rPr>
            <b/>
            <sz val="9"/>
            <color indexed="81"/>
            <rFont val="MS P ゴシック"/>
            <family val="3"/>
            <charset val="128"/>
          </rPr>
          <t>hirano:</t>
        </r>
        <r>
          <rPr>
            <sz val="9"/>
            <color indexed="81"/>
            <rFont val="MS P ゴシック"/>
            <family val="3"/>
            <charset val="128"/>
          </rPr>
          <t xml:space="preserve">
HLのコールサイン</t>
        </r>
      </text>
    </comment>
  </commentList>
</comments>
</file>

<file path=xl/sharedStrings.xml><?xml version="1.0" encoding="utf-8"?>
<sst xmlns="http://schemas.openxmlformats.org/spreadsheetml/2006/main" count="16719" uniqueCount="5979">
  <si>
    <t>Radio ID</t>
  </si>
  <si>
    <t>CALLSIGN</t>
  </si>
  <si>
    <t>Name</t>
  </si>
  <si>
    <t>City</t>
  </si>
  <si>
    <t>State/Prov</t>
  </si>
  <si>
    <t>Country</t>
  </si>
  <si>
    <t>Last Heard</t>
  </si>
  <si>
    <t>Last TG</t>
  </si>
  <si>
    <t>JJ0NNU</t>
  </si>
  <si>
    <t>Toshirou Maruyama</t>
  </si>
  <si>
    <t>niigata</t>
  </si>
  <si>
    <t>Shinetsu</t>
  </si>
  <si>
    <t>Japan</t>
  </si>
  <si>
    <t>--</t>
  </si>
  <si>
    <t>JR0ZFR</t>
  </si>
  <si>
    <t>Mano Kiyoshi</t>
  </si>
  <si>
    <t>Nagaoka</t>
  </si>
  <si>
    <t>JA0POR</t>
  </si>
  <si>
    <t>JA0BXU</t>
  </si>
  <si>
    <t>Tashiro JAPAN</t>
  </si>
  <si>
    <t>Niigata</t>
  </si>
  <si>
    <t>JA0YJK</t>
  </si>
  <si>
    <t>Yakifunanosato Radio Club</t>
  </si>
  <si>
    <t>JH0BDK</t>
  </si>
  <si>
    <t>Sakae Obara</t>
  </si>
  <si>
    <t>Joetsu</t>
  </si>
  <si>
    <t>JG7ALI</t>
  </si>
  <si>
    <t>Masafumi chiba</t>
  </si>
  <si>
    <t>semboku-city</t>
  </si>
  <si>
    <t>Tohoku</t>
  </si>
  <si>
    <t>JH0XYV</t>
  </si>
  <si>
    <t>Katsuhiro Arai</t>
  </si>
  <si>
    <t>JR0TBN</t>
  </si>
  <si>
    <t>Honzawa Kazunari</t>
  </si>
  <si>
    <t>Matsumoto</t>
  </si>
  <si>
    <t>JH0EYA</t>
  </si>
  <si>
    <t>Toshihiro Shima</t>
  </si>
  <si>
    <t>Nagaoka Niigata</t>
  </si>
  <si>
    <t>JA0MMS</t>
  </si>
  <si>
    <t>Mitsuo Koyama</t>
  </si>
  <si>
    <t>Suzaka Nagano</t>
  </si>
  <si>
    <t>JI0WLC</t>
  </si>
  <si>
    <t>Sato Nobuhide</t>
  </si>
  <si>
    <t>JG0TNA</t>
  </si>
  <si>
    <t>Takami Kanai</t>
  </si>
  <si>
    <t>Nagano</t>
  </si>
  <si>
    <t>JG0KHR</t>
  </si>
  <si>
    <t>Yuuichi Yamazaki</t>
  </si>
  <si>
    <t>JR5LLA</t>
  </si>
  <si>
    <t>Koichi Katto</t>
  </si>
  <si>
    <t>Kochi 781-2120</t>
  </si>
  <si>
    <t>JH0CJH</t>
  </si>
  <si>
    <t>Toru Kawauchi</t>
  </si>
  <si>
    <t>Isehara</t>
  </si>
  <si>
    <t>Kanto</t>
  </si>
  <si>
    <t>JR4DAJ</t>
  </si>
  <si>
    <t>Kazunori Imai</t>
  </si>
  <si>
    <t>Chugoku</t>
  </si>
  <si>
    <t>JA0CQP</t>
  </si>
  <si>
    <t>Toyo Komatsu</t>
  </si>
  <si>
    <t>Kamiinagun Naganoke</t>
  </si>
  <si>
    <t>JR0DIL</t>
  </si>
  <si>
    <t>Gori Gori</t>
  </si>
  <si>
    <t>JK3LFV</t>
  </si>
  <si>
    <t>Yasuyuki Ohsaki</t>
  </si>
  <si>
    <t>Osaka</t>
  </si>
  <si>
    <t>JA0EAK</t>
  </si>
  <si>
    <t>Moriyama N</t>
  </si>
  <si>
    <t>Uonumasi</t>
  </si>
  <si>
    <t>JS6QMR</t>
  </si>
  <si>
    <t>Sakamoto koji</t>
  </si>
  <si>
    <t>tomigusuku</t>
  </si>
  <si>
    <t>Kyushu</t>
  </si>
  <si>
    <t>JR0ZGB</t>
  </si>
  <si>
    <t>Yamaoku-Mura Club</t>
  </si>
  <si>
    <t>Matsumoto-City</t>
  </si>
  <si>
    <t>JJ0DRT</t>
  </si>
  <si>
    <t>Kazuomi Tanaka</t>
  </si>
  <si>
    <t>Suzaka</t>
  </si>
  <si>
    <t>JA1PBV</t>
  </si>
  <si>
    <t>Sadao Ito</t>
  </si>
  <si>
    <t>Ishioka-City</t>
  </si>
  <si>
    <t>JO4JBW</t>
  </si>
  <si>
    <t>Ejnert SoRensen</t>
  </si>
  <si>
    <t>Unnan City</t>
  </si>
  <si>
    <t>JF0WBW</t>
  </si>
  <si>
    <t>Masa Shimizu</t>
  </si>
  <si>
    <t>Azumino</t>
  </si>
  <si>
    <t>JJ1JNM</t>
  </si>
  <si>
    <t>Garfield G Foster</t>
  </si>
  <si>
    <t>JA1QML</t>
  </si>
  <si>
    <t>Yoshio Sakurai</t>
  </si>
  <si>
    <t>Chiba City</t>
  </si>
  <si>
    <t>JH0YCQ</t>
  </si>
  <si>
    <t>CQ Ham Club Joetsu</t>
  </si>
  <si>
    <t>JD1BNY</t>
  </si>
  <si>
    <t>Kazuki Suzuki</t>
  </si>
  <si>
    <t>Tokyo</t>
  </si>
  <si>
    <t>JJ0BGR</t>
  </si>
  <si>
    <t>Tozawa Keiji</t>
  </si>
  <si>
    <t>Komagane</t>
  </si>
  <si>
    <t>JP3RPQ</t>
  </si>
  <si>
    <t>JA6HOR</t>
  </si>
  <si>
    <t>Yoshiyuki Yamasaki</t>
  </si>
  <si>
    <t>Oita</t>
  </si>
  <si>
    <t>JI1AXZ</t>
  </si>
  <si>
    <t>Hiii Tsuki</t>
  </si>
  <si>
    <t>Kuki-City Saitama 346-0016</t>
  </si>
  <si>
    <t>JQ1ZZS</t>
  </si>
  <si>
    <t>Radioclub Japanriders</t>
  </si>
  <si>
    <t>Kuki</t>
  </si>
  <si>
    <t>JH6PPX</t>
  </si>
  <si>
    <t>Shinji Tanaka</t>
  </si>
  <si>
    <t>Beppu</t>
  </si>
  <si>
    <t>JE1BTJ</t>
  </si>
  <si>
    <t>Tsuyoshi Ishihara</t>
  </si>
  <si>
    <t>Kofu Yamanashi</t>
  </si>
  <si>
    <t>JQ1YRD</t>
  </si>
  <si>
    <t>Yoshitec Tochigi</t>
  </si>
  <si>
    <t>Tochigi</t>
  </si>
  <si>
    <t>JS1YAE</t>
  </si>
  <si>
    <t>Yoshitec Moka</t>
  </si>
  <si>
    <t>Tocihgi</t>
  </si>
  <si>
    <t>JN1VFF</t>
  </si>
  <si>
    <t>Kobayashi Chiaki</t>
  </si>
  <si>
    <t>Koza-Gun Kanagawa</t>
  </si>
  <si>
    <t>JH8FWD</t>
  </si>
  <si>
    <t>Akihiro Ataku</t>
  </si>
  <si>
    <t>Date</t>
  </si>
  <si>
    <t>Hokkaido</t>
  </si>
  <si>
    <t>JR8YNX</t>
  </si>
  <si>
    <t>Takashima Kento</t>
  </si>
  <si>
    <t>Shimamaki-Town Shimamaki-Gun</t>
  </si>
  <si>
    <t>JR8YOM</t>
  </si>
  <si>
    <t>Komatsu Kaname</t>
  </si>
  <si>
    <t>Abira-Cho</t>
  </si>
  <si>
    <t>JI1XAC</t>
  </si>
  <si>
    <t>Junichi Ishida</t>
  </si>
  <si>
    <t>Kashiwa</t>
  </si>
  <si>
    <t>JM8DBL</t>
  </si>
  <si>
    <t>Shimamaki-Mura Shimamaki-Gun</t>
  </si>
  <si>
    <t>JI1TWC</t>
  </si>
  <si>
    <t>Yousuke(Yoh) Sasabe</t>
  </si>
  <si>
    <t>Adachi-Ku Tokyo</t>
  </si>
  <si>
    <t>JA9WWH</t>
  </si>
  <si>
    <t>Shunsuke FUKUOKA</t>
  </si>
  <si>
    <t>SABAE</t>
  </si>
  <si>
    <t>Hokuriku</t>
  </si>
  <si>
    <t>JE3EMV</t>
  </si>
  <si>
    <t>Masatoshi Kusaka</t>
  </si>
  <si>
    <t>Shiso-City Hyogo</t>
  </si>
  <si>
    <t>Kinki</t>
  </si>
  <si>
    <t>7N4TWL</t>
  </si>
  <si>
    <t>Futoshi Kaibuki</t>
  </si>
  <si>
    <t>Oota-Ku Tokyo</t>
  </si>
  <si>
    <t>JN4TBI</t>
  </si>
  <si>
    <t>Kassy Kashiwakura</t>
  </si>
  <si>
    <t>Kure</t>
  </si>
  <si>
    <t>JQ1YUX</t>
  </si>
  <si>
    <t>(Club) Kaibuki Shoji Amateur Radio Club</t>
  </si>
  <si>
    <t>JI1TWB</t>
  </si>
  <si>
    <t>Syunsuke(Syun) Sasabe</t>
  </si>
  <si>
    <t>JI1UDM</t>
  </si>
  <si>
    <t>Kenji FUKUNISHI</t>
  </si>
  <si>
    <t>JH4GQC</t>
  </si>
  <si>
    <t>Koroisao Koro</t>
  </si>
  <si>
    <t>Kure Hiroshima</t>
  </si>
  <si>
    <t>JR4CQW</t>
  </si>
  <si>
    <t>Kazuo Konishi</t>
  </si>
  <si>
    <t>JH7GLZ</t>
  </si>
  <si>
    <t>HIDEHO SEKIMURA</t>
  </si>
  <si>
    <t>KAZUNO</t>
  </si>
  <si>
    <t>JH1HMI</t>
  </si>
  <si>
    <t>Takashi Kawana</t>
  </si>
  <si>
    <t>Kimitsu</t>
  </si>
  <si>
    <t>JP3UYP</t>
  </si>
  <si>
    <t>Minoru Hamada</t>
  </si>
  <si>
    <t>sumoto</t>
  </si>
  <si>
    <t>JH7KAG</t>
  </si>
  <si>
    <t>Ito Jun</t>
  </si>
  <si>
    <t>sendai-city</t>
  </si>
  <si>
    <t>JJ1CHF</t>
  </si>
  <si>
    <t>Hiro Ito</t>
  </si>
  <si>
    <t>JR1WFW</t>
  </si>
  <si>
    <t>Motoyoshi Yoshinobu</t>
  </si>
  <si>
    <t>Katsuura Chiba</t>
  </si>
  <si>
    <t>JE8OPD</t>
  </si>
  <si>
    <t>Kotani Shunichi</t>
  </si>
  <si>
    <t>Takikawa</t>
  </si>
  <si>
    <t>JP2RXU</t>
  </si>
  <si>
    <t>Junji SUZUKI</t>
  </si>
  <si>
    <t>Numazu</t>
  </si>
  <si>
    <t>Tokai</t>
  </si>
  <si>
    <t>JS3ERV</t>
  </si>
  <si>
    <t>Kenji HIRAO</t>
  </si>
  <si>
    <t>Oyamazaki-town</t>
  </si>
  <si>
    <t>JG3AGB</t>
  </si>
  <si>
    <t>Tadashi Yukii Masa</t>
  </si>
  <si>
    <t>Kobe-City</t>
  </si>
  <si>
    <t>JE6RQN</t>
  </si>
  <si>
    <t>Takefuji Shigeto</t>
  </si>
  <si>
    <t>Arao</t>
  </si>
  <si>
    <t>JO1UYH</t>
  </si>
  <si>
    <t>Sakae Kintaka</t>
  </si>
  <si>
    <t>Akishima-City Tokyo</t>
  </si>
  <si>
    <t>JG4FFU</t>
  </si>
  <si>
    <t>Koichi Kawasaki</t>
  </si>
  <si>
    <t>Higashi-Hiroshima</t>
  </si>
  <si>
    <t>JE3KOV</t>
  </si>
  <si>
    <t>Masatosi Imaizumi</t>
  </si>
  <si>
    <t>Miki</t>
  </si>
  <si>
    <t>JE3MDJ</t>
  </si>
  <si>
    <t>FUKUI MASASI</t>
  </si>
  <si>
    <t>TOYONO GUN</t>
  </si>
  <si>
    <t>JE3AVS</t>
  </si>
  <si>
    <t>Katsumi Nakata</t>
  </si>
  <si>
    <t>Kyoto</t>
  </si>
  <si>
    <t>JH6HXQ</t>
  </si>
  <si>
    <t>Koji Otani</t>
  </si>
  <si>
    <t>Oita-City Oita</t>
  </si>
  <si>
    <t>JJ3BTB</t>
  </si>
  <si>
    <t>Takafumi OGATA</t>
  </si>
  <si>
    <t>Takarazuka</t>
  </si>
  <si>
    <t>JH1WXW</t>
  </si>
  <si>
    <t>HIROSHI NAGAFUJI</t>
  </si>
  <si>
    <t>FUJISAWA</t>
  </si>
  <si>
    <t>JR2TTA</t>
  </si>
  <si>
    <t>Naoki Sumi</t>
  </si>
  <si>
    <t>Nagoya</t>
  </si>
  <si>
    <t>JQ1ZOR</t>
  </si>
  <si>
    <t>Radio Loving Lawyers Association</t>
  </si>
  <si>
    <t>JJ5NEL</t>
  </si>
  <si>
    <t>Mikichan Takanishi</t>
  </si>
  <si>
    <t>Matsuyama Ehime</t>
  </si>
  <si>
    <t>Shikoku</t>
  </si>
  <si>
    <t>JN1GUW</t>
  </si>
  <si>
    <t>Nobumasa Yukutomi</t>
  </si>
  <si>
    <t>Ayase-City Kanagawa</t>
  </si>
  <si>
    <t>JQ1ZCZ</t>
  </si>
  <si>
    <t>16 Gou Ham Club</t>
  </si>
  <si>
    <t>Nagareyama Chiba-Pre.</t>
  </si>
  <si>
    <t>JH6BMH</t>
  </si>
  <si>
    <t>Masanori Kugimiya</t>
  </si>
  <si>
    <t>Usuki-City Oita</t>
  </si>
  <si>
    <t>JA6VQA</t>
  </si>
  <si>
    <t>Akio Tagami</t>
  </si>
  <si>
    <t>Oita 870-0947</t>
  </si>
  <si>
    <t>JA3DYM</t>
  </si>
  <si>
    <t>Yoshimitsu Miyazaki</t>
  </si>
  <si>
    <t>Himeji-City Hyogo</t>
  </si>
  <si>
    <t>JJ1OKX</t>
  </si>
  <si>
    <t>MOREY CHANG</t>
  </si>
  <si>
    <t>TOKYO</t>
  </si>
  <si>
    <t>JE1RAB</t>
  </si>
  <si>
    <t>Yasuo Sugiyama</t>
  </si>
  <si>
    <t>Kamogawa-City Chiba</t>
  </si>
  <si>
    <t>JA1VDJ</t>
  </si>
  <si>
    <t>Shigeo Kanehira</t>
  </si>
  <si>
    <t>Tokyo 167-0032</t>
  </si>
  <si>
    <t>JP3TYY</t>
  </si>
  <si>
    <t>Norio Tsuji</t>
  </si>
  <si>
    <t>Wakayama-City Wakayama</t>
  </si>
  <si>
    <t>JR4CWB</t>
  </si>
  <si>
    <t>Hirai Yoshiko</t>
  </si>
  <si>
    <t>Fuchu</t>
  </si>
  <si>
    <t>JO4HHL</t>
  </si>
  <si>
    <t>Naoki Nishikawa</t>
  </si>
  <si>
    <t>Iwakuni-City Yamaguchi</t>
  </si>
  <si>
    <t>8N0400N</t>
  </si>
  <si>
    <t>Jarl Special Event Station For The 400Th Anniversary Of Nagaoka</t>
  </si>
  <si>
    <t>Nagaoka-City Niigata</t>
  </si>
  <si>
    <t>JG2ILO</t>
  </si>
  <si>
    <t>Hajime Kawasaki</t>
  </si>
  <si>
    <t>Tokai-Shi Aichi</t>
  </si>
  <si>
    <t>JQ6QYA</t>
  </si>
  <si>
    <t>kenichi shimohagihara</t>
  </si>
  <si>
    <t>miyakonojyo</t>
  </si>
  <si>
    <t>JG6YDF</t>
  </si>
  <si>
    <t>JG4BLW</t>
  </si>
  <si>
    <t>Koji Yamane</t>
  </si>
  <si>
    <t>Tottori-CityTottori</t>
  </si>
  <si>
    <t>JH1NJN</t>
  </si>
  <si>
    <t>Motonao SAITO</t>
  </si>
  <si>
    <t>chigasaki-city</t>
  </si>
  <si>
    <t>JG6YKY</t>
  </si>
  <si>
    <t>Nekosafari Tanaka</t>
  </si>
  <si>
    <t>JA6GLD</t>
  </si>
  <si>
    <t>Nori Ikeda</t>
  </si>
  <si>
    <t>Amakusa City Kumamoto</t>
  </si>
  <si>
    <t>JG6YLB</t>
  </si>
  <si>
    <t>Nekosafari Shinjitanaka</t>
  </si>
  <si>
    <t>JR0GPY</t>
  </si>
  <si>
    <t>Naoto (Nao) Sato</t>
  </si>
  <si>
    <t>Nagaoka CityNiigata</t>
  </si>
  <si>
    <t>JL1CWC</t>
  </si>
  <si>
    <t>Nori Kondo</t>
  </si>
  <si>
    <t>Saitama-City</t>
  </si>
  <si>
    <t>JA4EWS</t>
  </si>
  <si>
    <t>Miyoshi Terumi</t>
  </si>
  <si>
    <t>Fukuyama</t>
  </si>
  <si>
    <t>7N3UCN</t>
  </si>
  <si>
    <t>arata uesaka</t>
  </si>
  <si>
    <t>kanagawa</t>
  </si>
  <si>
    <t>JA6EKC</t>
  </si>
  <si>
    <t>Yoshiro Abeyama</t>
  </si>
  <si>
    <t>Kusima</t>
  </si>
  <si>
    <t>JA1BBX</t>
  </si>
  <si>
    <t>Yutaka Sasabe</t>
  </si>
  <si>
    <t>JR2PAU</t>
  </si>
  <si>
    <t>Satoshi Nagayama</t>
  </si>
  <si>
    <t>Seto Aichi</t>
  </si>
  <si>
    <t>JQ1ZLD</t>
  </si>
  <si>
    <t>Yasu Yasu</t>
  </si>
  <si>
    <t>Kanagawa</t>
  </si>
  <si>
    <t>JS1YBS</t>
  </si>
  <si>
    <t>Tochigi BS140</t>
  </si>
  <si>
    <t>JA1ADP</t>
  </si>
  <si>
    <t>Nobuyasu Nobuya</t>
  </si>
  <si>
    <t>Fiji</t>
  </si>
  <si>
    <t>JG6YHS</t>
  </si>
  <si>
    <t>mikasamaru mikasamaru</t>
  </si>
  <si>
    <t>fukuoka-city</t>
  </si>
  <si>
    <t>JA2GUO</t>
  </si>
  <si>
    <t>Masaaki Takeuchi</t>
  </si>
  <si>
    <t>Gamagori</t>
  </si>
  <si>
    <t>JJ5PCJ</t>
  </si>
  <si>
    <t>Nozomu Kurozumi</t>
  </si>
  <si>
    <t>Niihama</t>
  </si>
  <si>
    <t>JA1NGA</t>
  </si>
  <si>
    <t>Kenji Okumura</t>
  </si>
  <si>
    <t>Itabashi-Ku Tokyo 175-0093</t>
  </si>
  <si>
    <t>7K2BPT</t>
  </si>
  <si>
    <t>Tsutomu(tom) Ishii</t>
  </si>
  <si>
    <t>sagamihara kanagawa</t>
  </si>
  <si>
    <t>JP3RJR</t>
  </si>
  <si>
    <t>Kinya Matsumoto</t>
  </si>
  <si>
    <t>JN1KVA</t>
  </si>
  <si>
    <t>Toshiya Arai</t>
  </si>
  <si>
    <t>Ashikaga-City Tochigi</t>
  </si>
  <si>
    <t>JH0LRC</t>
  </si>
  <si>
    <t>Shigeru Takayama</t>
  </si>
  <si>
    <t>Matsumoto-City Nagano</t>
  </si>
  <si>
    <t>JJ1PJI</t>
  </si>
  <si>
    <t>Kevin Miller</t>
  </si>
  <si>
    <t>Ichikawa</t>
  </si>
  <si>
    <t>JR0ZGN</t>
  </si>
  <si>
    <t>JK1QLR</t>
  </si>
  <si>
    <t>Keisuke Nagase</t>
  </si>
  <si>
    <t>Yokohama</t>
  </si>
  <si>
    <t>JJ2YTG</t>
  </si>
  <si>
    <t>Susumu Totani</t>
  </si>
  <si>
    <t>Nagoya-City</t>
  </si>
  <si>
    <t>7N2CCK</t>
  </si>
  <si>
    <t>Yoshino Hiroshi</t>
  </si>
  <si>
    <t>JH1HAT</t>
  </si>
  <si>
    <t>Kashiwa Kenji</t>
  </si>
  <si>
    <t>JI1CAL</t>
  </si>
  <si>
    <t>Jun Furusawa</t>
  </si>
  <si>
    <t>JL2SRP</t>
  </si>
  <si>
    <t>Yoshiaki Takashima</t>
  </si>
  <si>
    <t>Kita-Ku Nagoya-City Aichi-Ken</t>
  </si>
  <si>
    <t>JH1MTK</t>
  </si>
  <si>
    <t>Keiji Takahashi</t>
  </si>
  <si>
    <t>kawasaki</t>
  </si>
  <si>
    <t>JH0IEY</t>
  </si>
  <si>
    <t>H-Tamiya Hiroshi Tamiya</t>
  </si>
  <si>
    <t>Chikuma-City Nagano</t>
  </si>
  <si>
    <t>6K2IXH</t>
  </si>
  <si>
    <t>MoXo</t>
  </si>
  <si>
    <t>JR1NNV</t>
  </si>
  <si>
    <t>Kei Andoh</t>
  </si>
  <si>
    <t>Yakumo Meguro-Ku Tokyo</t>
  </si>
  <si>
    <t>JA3AQV</t>
  </si>
  <si>
    <t>Toshinari Matsui</t>
  </si>
  <si>
    <t>Himeji</t>
  </si>
  <si>
    <t>JP7FSO</t>
  </si>
  <si>
    <t>Shinya Takase</t>
  </si>
  <si>
    <t>Fukushima</t>
  </si>
  <si>
    <t>JP3EJC</t>
  </si>
  <si>
    <t>Fukai Kyoujiro</t>
  </si>
  <si>
    <t>Kobe City Hyogo Prefecture</t>
  </si>
  <si>
    <t>JA7BSU</t>
  </si>
  <si>
    <t>Osuga E</t>
  </si>
  <si>
    <t>SENDAI</t>
  </si>
  <si>
    <t>JE3PRM</t>
  </si>
  <si>
    <t>Shingo Takimoto</t>
  </si>
  <si>
    <t>Uji City Kyoto</t>
  </si>
  <si>
    <t>JA0AQX</t>
  </si>
  <si>
    <t>Nobumasa Takeuchi</t>
  </si>
  <si>
    <t>JI1DUU</t>
  </si>
  <si>
    <t>Yuto Fukagawa</t>
  </si>
  <si>
    <t>Adachi</t>
  </si>
  <si>
    <t>JL3ZHI</t>
  </si>
  <si>
    <t>hamukurabu Kyoto Voip</t>
  </si>
  <si>
    <t>7L1RMY</t>
  </si>
  <si>
    <t>MIkiwo Koyama</t>
  </si>
  <si>
    <t>Yotsukaido</t>
  </si>
  <si>
    <t>JL3ZJV</t>
  </si>
  <si>
    <t>Kashiwara.City</t>
  </si>
  <si>
    <t>JA1QQV</t>
  </si>
  <si>
    <t>Akio Tamehiro</t>
  </si>
  <si>
    <t>JE1FHG</t>
  </si>
  <si>
    <t>Tetsuya Kaneda Kaneda</t>
  </si>
  <si>
    <t>Kounosu</t>
  </si>
  <si>
    <t>JA1KOO</t>
  </si>
  <si>
    <t>JA1MWF</t>
  </si>
  <si>
    <t>Kazuo Hirate</t>
  </si>
  <si>
    <t>Kuki-City Saitama</t>
  </si>
  <si>
    <t>JJ1MXR</t>
  </si>
  <si>
    <t>Mitsuru MURAKAMI</t>
  </si>
  <si>
    <t>JJ1PMZ</t>
  </si>
  <si>
    <t>Yoshikazu Noguchi</t>
  </si>
  <si>
    <t>JA5WWD</t>
  </si>
  <si>
    <t>Iwamoto Hitoshi</t>
  </si>
  <si>
    <t>Takamatsu</t>
  </si>
  <si>
    <t>JH3FNC</t>
  </si>
  <si>
    <t>MItsuru MURAKAMI</t>
  </si>
  <si>
    <t>Takatsuki</t>
  </si>
  <si>
    <t>JE6HOU</t>
  </si>
  <si>
    <t>Hayata. Kiyokazu</t>
  </si>
  <si>
    <t>Asagiri</t>
  </si>
  <si>
    <t>JA4QZD</t>
  </si>
  <si>
    <t>Tooru Sugahara Sugahara</t>
  </si>
  <si>
    <t>JR2SWD</t>
  </si>
  <si>
    <t>Yoshikazu Kawachi</t>
  </si>
  <si>
    <t>Okazaki</t>
  </si>
  <si>
    <t>JJ1QIH</t>
  </si>
  <si>
    <t>Kentaro Fukada</t>
  </si>
  <si>
    <t>JH9XXF</t>
  </si>
  <si>
    <t>M-Imahori Mamoru</t>
  </si>
  <si>
    <t>Tonami-City Toyama</t>
  </si>
  <si>
    <t>JF3AND</t>
  </si>
  <si>
    <t>Barkada Amateur Radio Club And Dx'Ers Association Ogawa</t>
  </si>
  <si>
    <t>Takatsuki shi</t>
  </si>
  <si>
    <t>JO3XXM</t>
  </si>
  <si>
    <t>SUGAHARA HIROSHI</t>
  </si>
  <si>
    <t>JH6JFO</t>
  </si>
  <si>
    <t>Ujikawa Haruyuki</t>
  </si>
  <si>
    <t>Fukuoka-City</t>
  </si>
  <si>
    <t>JL4EHA</t>
  </si>
  <si>
    <t>Kawasaki Kouji</t>
  </si>
  <si>
    <t>tottori</t>
  </si>
  <si>
    <t>JI4EHA</t>
  </si>
  <si>
    <t>JH1TWC</t>
  </si>
  <si>
    <t>Yasuji Kasuya</t>
  </si>
  <si>
    <t>Kawagoe Saitama</t>
  </si>
  <si>
    <t>JA7DNO</t>
  </si>
  <si>
    <t>Masahiro Shima</t>
  </si>
  <si>
    <t>SendaiMiyagi 981-3122</t>
  </si>
  <si>
    <t>JA3PNT</t>
  </si>
  <si>
    <t>kazuo hatta</t>
  </si>
  <si>
    <t>hikone</t>
  </si>
  <si>
    <t>JE1GQM</t>
  </si>
  <si>
    <t>Mitsuyoshi Nagahama</t>
  </si>
  <si>
    <t>Kita-Ku Tokyo</t>
  </si>
  <si>
    <t>JR0ZFI</t>
  </si>
  <si>
    <t>Nagano Voip Labs Amateur Radio Club</t>
  </si>
  <si>
    <t>JJ1POL</t>
  </si>
  <si>
    <t>Dave Franco</t>
  </si>
  <si>
    <t>JP3VMU</t>
  </si>
  <si>
    <t>hiroaki yamamoto</t>
  </si>
  <si>
    <t>nishinomiya</t>
  </si>
  <si>
    <t>JA9DIJ</t>
  </si>
  <si>
    <t>Nakata Kazuo</t>
  </si>
  <si>
    <t>Kanazawa</t>
  </si>
  <si>
    <t>JE4UZZ</t>
  </si>
  <si>
    <t>Maeda Mieko</t>
  </si>
  <si>
    <t>Fuchu-shi</t>
  </si>
  <si>
    <t>JE6BVY</t>
  </si>
  <si>
    <t>maekawa kazuki</t>
  </si>
  <si>
    <t>sasebo</t>
  </si>
  <si>
    <t>JG6YDV</t>
  </si>
  <si>
    <t>JH4SPU</t>
  </si>
  <si>
    <t>TSUYOSHI MURAKAMI</t>
  </si>
  <si>
    <t>Saihaku-gun</t>
  </si>
  <si>
    <t>JS2GUV</t>
  </si>
  <si>
    <t>yasu yasu</t>
  </si>
  <si>
    <t>shizuoka</t>
  </si>
  <si>
    <t>JO2QIP</t>
  </si>
  <si>
    <t>Kiyoharu Ito</t>
  </si>
  <si>
    <t>kameyama</t>
  </si>
  <si>
    <t>JL1RTY</t>
  </si>
  <si>
    <t>Minoru Komatsu</t>
  </si>
  <si>
    <t>JR5YDB</t>
  </si>
  <si>
    <t>Tosacho_Bosai Ham</t>
  </si>
  <si>
    <t>Kochi_Toas</t>
  </si>
  <si>
    <t>JP7PCQ</t>
  </si>
  <si>
    <t>toshinori baba</t>
  </si>
  <si>
    <t>fukushima</t>
  </si>
  <si>
    <t>JA6QGF</t>
  </si>
  <si>
    <t>Megumu Kobayashi</t>
  </si>
  <si>
    <t>Munakata City Fukuoka</t>
  </si>
  <si>
    <t>JO6RMM</t>
  </si>
  <si>
    <t>TOMINAGA HIROFUMI</t>
  </si>
  <si>
    <t>KUMAMOTO</t>
  </si>
  <si>
    <t>JA7IIZ</t>
  </si>
  <si>
    <t>Tsuneyasu Konno</t>
  </si>
  <si>
    <t>JK1EUG</t>
  </si>
  <si>
    <t>Naohito Fujio</t>
  </si>
  <si>
    <t>yotsukaido</t>
  </si>
  <si>
    <t>JI1ELD</t>
  </si>
  <si>
    <t>OGURA YOSHITOMO</t>
  </si>
  <si>
    <t>CHIBA</t>
  </si>
  <si>
    <t>JL3QGA</t>
  </si>
  <si>
    <t>tosi Misao</t>
  </si>
  <si>
    <t>Takatsuki-City</t>
  </si>
  <si>
    <t>JO6NIK</t>
  </si>
  <si>
    <t>IKEDA IKEDA</t>
  </si>
  <si>
    <t>kumamoto</t>
  </si>
  <si>
    <t>JA5ERQ</t>
  </si>
  <si>
    <t>Hitoshi Naka</t>
  </si>
  <si>
    <t>Niihama-City Ehime</t>
  </si>
  <si>
    <t>JK1KVL</t>
  </si>
  <si>
    <t>SADAO ISHIWATA</t>
  </si>
  <si>
    <t>JF3GOH</t>
  </si>
  <si>
    <t>May Yamafuji</t>
  </si>
  <si>
    <t>Toyonaka</t>
  </si>
  <si>
    <t>JL1LTU</t>
  </si>
  <si>
    <t>kaz sakurai</t>
  </si>
  <si>
    <t>chofu</t>
  </si>
  <si>
    <t>JJ3CYE</t>
  </si>
  <si>
    <t>tetsuro onishi</t>
  </si>
  <si>
    <t>Fukuchiyama</t>
  </si>
  <si>
    <t>JN4WFW</t>
  </si>
  <si>
    <t>Shimono Naoyuki</t>
  </si>
  <si>
    <t>Hiroshima-City Hiroshima</t>
  </si>
  <si>
    <t>JJ3OCN</t>
  </si>
  <si>
    <t>yamazaki takayosi</t>
  </si>
  <si>
    <t>JR4JFL</t>
  </si>
  <si>
    <t>Saeki SAEKI</t>
  </si>
  <si>
    <t>IWAKUNI</t>
  </si>
  <si>
    <t>JH8YGJ</t>
  </si>
  <si>
    <t>hokkaidouDX Gruoup Hokkaido Dx Group</t>
  </si>
  <si>
    <t>Sapporo Hokkaido</t>
  </si>
  <si>
    <t>JA7NR</t>
  </si>
  <si>
    <t>Takahashi Yoshikazu</t>
  </si>
  <si>
    <t>JJ3XBI</t>
  </si>
  <si>
    <t>Arai Shigeaki</t>
  </si>
  <si>
    <t>Hukuchiyama</t>
  </si>
  <si>
    <t>JA3XBI</t>
  </si>
  <si>
    <t>Arai Shigaki</t>
  </si>
  <si>
    <t>JK1JXY</t>
  </si>
  <si>
    <t>Shinichi Hiruta</t>
  </si>
  <si>
    <t>Hitachi</t>
  </si>
  <si>
    <t>JG2REE</t>
  </si>
  <si>
    <t>Shinba Isamu</t>
  </si>
  <si>
    <t>kakegawa</t>
  </si>
  <si>
    <t>JR2MGD</t>
  </si>
  <si>
    <t>Furuta Shinji</t>
  </si>
  <si>
    <t>jr2mgd</t>
  </si>
  <si>
    <t>JA5CU</t>
  </si>
  <si>
    <t>Watanabe Yoshinobu</t>
  </si>
  <si>
    <t>JG1EVH</t>
  </si>
  <si>
    <t>Masayasu Noguchi</t>
  </si>
  <si>
    <t>Yokohama-City</t>
  </si>
  <si>
    <t>JE8OFH</t>
  </si>
  <si>
    <t>Sadashi Hiratsuka</t>
  </si>
  <si>
    <t>Sapporo</t>
  </si>
  <si>
    <t>JF1ULY</t>
  </si>
  <si>
    <t>Akio Hayashishita</t>
  </si>
  <si>
    <t>Ina-machi</t>
  </si>
  <si>
    <t>JA8DKJ</t>
  </si>
  <si>
    <t>Takeshi Mitsui</t>
  </si>
  <si>
    <t>Ishikari</t>
  </si>
  <si>
    <t>JJ3XDM</t>
  </si>
  <si>
    <t>Kira Miyoshi</t>
  </si>
  <si>
    <t>Tanba</t>
  </si>
  <si>
    <t>JO4GJG</t>
  </si>
  <si>
    <t>Takeshima Yasuyuki</t>
  </si>
  <si>
    <t>Hiroshima</t>
  </si>
  <si>
    <t>JG6JSV</t>
  </si>
  <si>
    <t>IMANAGA SEIICHI</t>
  </si>
  <si>
    <t>Taketa</t>
  </si>
  <si>
    <t>JM2IPI</t>
  </si>
  <si>
    <t>Masanori Ueno</t>
  </si>
  <si>
    <t>Shizuoka</t>
  </si>
  <si>
    <t>JA6DWF</t>
  </si>
  <si>
    <t>Akio Yamamoto</t>
  </si>
  <si>
    <t>JF1RYU</t>
  </si>
  <si>
    <t>Masaaki Terawaki</t>
  </si>
  <si>
    <t>Sakura-City Tochigi</t>
  </si>
  <si>
    <t>JF6YCQ</t>
  </si>
  <si>
    <t>jcm.ham.crab jcm.ham.crab</t>
  </si>
  <si>
    <t>kitakyusyu</t>
  </si>
  <si>
    <t>JJ6HZN</t>
  </si>
  <si>
    <t>ASAKURA MASAO</t>
  </si>
  <si>
    <t>JA1EXH</t>
  </si>
  <si>
    <t>Norihiro Kubo</t>
  </si>
  <si>
    <t>usiku</t>
  </si>
  <si>
    <t>JA1VJB</t>
  </si>
  <si>
    <t>Fumio Tamura</t>
  </si>
  <si>
    <t>Chiba</t>
  </si>
  <si>
    <t>JH1ITM</t>
  </si>
  <si>
    <t>Tsuneo Kamei</t>
  </si>
  <si>
    <t>Kawagoe-City Saitama-Pref</t>
  </si>
  <si>
    <t>JA8KLS</t>
  </si>
  <si>
    <t>Takeda Ikuo</t>
  </si>
  <si>
    <t>Hakodate-City</t>
  </si>
  <si>
    <t>JH1BRY</t>
  </si>
  <si>
    <t>ICHIRO AKI</t>
  </si>
  <si>
    <t>ZAMA</t>
  </si>
  <si>
    <t>JL6LCQ</t>
  </si>
  <si>
    <t>Asakura katuko</t>
  </si>
  <si>
    <t>JQ1RTA</t>
  </si>
  <si>
    <t>YOUICHI AOKI</t>
  </si>
  <si>
    <t>hitatiomiya</t>
  </si>
  <si>
    <t>7M2CKH</t>
  </si>
  <si>
    <t>kazuhiro kasuya</t>
  </si>
  <si>
    <t>Kawagoe</t>
  </si>
  <si>
    <t>JM1YOV</t>
  </si>
  <si>
    <t>SAGAMI-NET YAMAYURI-CLUB</t>
  </si>
  <si>
    <t>JS6UAM</t>
  </si>
  <si>
    <t>Nao Shibata</t>
  </si>
  <si>
    <t>Miyakojima-City Okinawa</t>
  </si>
  <si>
    <t>JF3NUQ</t>
  </si>
  <si>
    <t>Koji Shiokawa</t>
  </si>
  <si>
    <t>Yamatotakada City Nara Pref</t>
  </si>
  <si>
    <t>JI3BCS</t>
  </si>
  <si>
    <t>Ohashi Tsutomu</t>
  </si>
  <si>
    <t>Hirakata-City</t>
  </si>
  <si>
    <t>JG1WNO</t>
  </si>
  <si>
    <t>Hiro Tamaoki</t>
  </si>
  <si>
    <t>Chiba-City</t>
  </si>
  <si>
    <t>JH1HNB</t>
  </si>
  <si>
    <t>Shaun M Lawson</t>
  </si>
  <si>
    <t>JK1FQW</t>
  </si>
  <si>
    <t>Hirotugi Kudou</t>
  </si>
  <si>
    <t>Hadano</t>
  </si>
  <si>
    <t>7M4MON</t>
  </si>
  <si>
    <t>Hideaki Nomura</t>
  </si>
  <si>
    <t>Chuo City</t>
  </si>
  <si>
    <t>JS1YCB</t>
  </si>
  <si>
    <t>225 AMC</t>
  </si>
  <si>
    <t>Chigasaki</t>
  </si>
  <si>
    <t>JP3WLF</t>
  </si>
  <si>
    <t>Umemoto Katutaka</t>
  </si>
  <si>
    <t>JA0CBU</t>
  </si>
  <si>
    <t>Chihiro Kawai</t>
  </si>
  <si>
    <t>JP7NPI</t>
  </si>
  <si>
    <t>Ryu Tanabe</t>
  </si>
  <si>
    <t>Sendai</t>
  </si>
  <si>
    <t>JP1KZB</t>
  </si>
  <si>
    <t>Yoshio Sugawara</t>
  </si>
  <si>
    <t>Ichihara</t>
  </si>
  <si>
    <t>JR2NVP</t>
  </si>
  <si>
    <t>Masahiro Ikeya</t>
  </si>
  <si>
    <t>Saitama</t>
  </si>
  <si>
    <t>JG1WBB</t>
  </si>
  <si>
    <t>Makioka Ryosuke</t>
  </si>
  <si>
    <t>Yokohama-City Kanagawa-Pref</t>
  </si>
  <si>
    <t>JE4TOP</t>
  </si>
  <si>
    <t>Yoshimi Ikuta</t>
  </si>
  <si>
    <t>Yonago-City Tottori</t>
  </si>
  <si>
    <t>JA5AZQ</t>
  </si>
  <si>
    <t>Sogabe Kunihiro</t>
  </si>
  <si>
    <t>Yoshinogawa-city Tokushima-ken</t>
  </si>
  <si>
    <t>JQ1SOA</t>
  </si>
  <si>
    <t>Katsumi Otsuki</t>
  </si>
  <si>
    <t>Tatebyashi</t>
  </si>
  <si>
    <t>JH4MZD</t>
  </si>
  <si>
    <t>Takeda Yoshio</t>
  </si>
  <si>
    <t>syunan-city</t>
  </si>
  <si>
    <t>JA4SVS</t>
  </si>
  <si>
    <t>Jou Arima</t>
  </si>
  <si>
    <t>Yamaguchi</t>
  </si>
  <si>
    <t>JO4EAY</t>
  </si>
  <si>
    <t>Kimura TADAYUKI</t>
  </si>
  <si>
    <t>JP1GSI</t>
  </si>
  <si>
    <t>KEIICHI NAGUMO</t>
  </si>
  <si>
    <t>None</t>
  </si>
  <si>
    <t>JA1NSH</t>
  </si>
  <si>
    <t>JA4SEI</t>
  </si>
  <si>
    <t>Santo None</t>
  </si>
  <si>
    <t>JR5YBQ</t>
  </si>
  <si>
    <t>SETOUCHI AMC</t>
  </si>
  <si>
    <t>IYO-GUN</t>
  </si>
  <si>
    <t>JO4BMK</t>
  </si>
  <si>
    <t>Toshinari Irioka</t>
  </si>
  <si>
    <t>Iyo-gun</t>
  </si>
  <si>
    <t>JH5GYF</t>
  </si>
  <si>
    <t>JI2GEG</t>
  </si>
  <si>
    <t>Kazuo Koike</t>
  </si>
  <si>
    <t>Kasugai</t>
  </si>
  <si>
    <t>JS3XAM</t>
  </si>
  <si>
    <t>Sadahiro Nakagawa</t>
  </si>
  <si>
    <t>Yasu</t>
  </si>
  <si>
    <t>JK1LDQ</t>
  </si>
  <si>
    <t>Kanaya kazuyoshi</t>
  </si>
  <si>
    <t>outa</t>
  </si>
  <si>
    <t>JI3XVB</t>
  </si>
  <si>
    <t>Kato Toshio</t>
  </si>
  <si>
    <t>KOKA</t>
  </si>
  <si>
    <t>JK8BJA</t>
  </si>
  <si>
    <t>Muneo Itoh</t>
  </si>
  <si>
    <t>Higashikawa Nishimachi 8 choume</t>
  </si>
  <si>
    <t>JI5ERZ</t>
  </si>
  <si>
    <t>Mie Katto</t>
  </si>
  <si>
    <t>KOCHI</t>
  </si>
  <si>
    <t>JM1MTE</t>
  </si>
  <si>
    <t>Yoshikazu Hirai</t>
  </si>
  <si>
    <t>7L4MCV</t>
  </si>
  <si>
    <t>Taka TAKA</t>
  </si>
  <si>
    <t>saitama</t>
  </si>
  <si>
    <t>7L1GOS</t>
  </si>
  <si>
    <t>Kenji Gomi</t>
  </si>
  <si>
    <t>Kai City Yamanashi</t>
  </si>
  <si>
    <t>JF6HQA</t>
  </si>
  <si>
    <t>Kusuhara yutaka</t>
  </si>
  <si>
    <t>miyakonojyosi</t>
  </si>
  <si>
    <t>JH4IEB</t>
  </si>
  <si>
    <t>Yasuyuki Inoue</t>
  </si>
  <si>
    <t>JL7HHS</t>
  </si>
  <si>
    <t>Yoichi Nakajima</t>
  </si>
  <si>
    <t>Shinjuku</t>
  </si>
  <si>
    <t>JI1BPM</t>
  </si>
  <si>
    <t>Masami KIKUCHI</t>
  </si>
  <si>
    <t>Yokosuka</t>
  </si>
  <si>
    <t>JH6LIM</t>
  </si>
  <si>
    <t>TANAKA MITURU</t>
  </si>
  <si>
    <t>ISASI</t>
  </si>
  <si>
    <t>JJ1IUX</t>
  </si>
  <si>
    <t>Takashi Soya</t>
  </si>
  <si>
    <t>Yamato</t>
  </si>
  <si>
    <t>JJ3FMP</t>
  </si>
  <si>
    <t>Shigehiro Hayashi</t>
  </si>
  <si>
    <t>Itami City</t>
  </si>
  <si>
    <t>JE4FNC</t>
  </si>
  <si>
    <t>Mamoru(Mamo) Ohara</t>
  </si>
  <si>
    <t>Tsuyama-CityOkayama</t>
  </si>
  <si>
    <t>JP3WUP</t>
  </si>
  <si>
    <t>okada junji</t>
  </si>
  <si>
    <t>kobe</t>
  </si>
  <si>
    <t>JN1JYD</t>
  </si>
  <si>
    <t>Ken Usui</t>
  </si>
  <si>
    <t>JA3KAR</t>
  </si>
  <si>
    <t>Hiroki Tanaka</t>
  </si>
  <si>
    <t>Asagocity</t>
  </si>
  <si>
    <t>JG3IHE</t>
  </si>
  <si>
    <t>Seiichi Enomoto</t>
  </si>
  <si>
    <t>Otsu-city Shiga</t>
  </si>
  <si>
    <t>JO2IQS</t>
  </si>
  <si>
    <t>Hiroshi Yano YANO</t>
  </si>
  <si>
    <t>GIFU</t>
  </si>
  <si>
    <t>JE4YOT</t>
  </si>
  <si>
    <t>Kure City</t>
  </si>
  <si>
    <t>JG4PAA</t>
  </si>
  <si>
    <t>Marimon Okada</t>
  </si>
  <si>
    <t>Kudamatsu</t>
  </si>
  <si>
    <t>JQ6QOP</t>
  </si>
  <si>
    <t>Tsuyoshi Nakamura</t>
  </si>
  <si>
    <t>Kitsuki-city Oita-pref.</t>
  </si>
  <si>
    <t>JE6URE</t>
  </si>
  <si>
    <t>Yurichin Hoser</t>
  </si>
  <si>
    <t>JA1XRN</t>
  </si>
  <si>
    <t>Yoichi 'Yo' Usui</t>
  </si>
  <si>
    <t>Minato-ku Tokyo</t>
  </si>
  <si>
    <t>JO6WCE</t>
  </si>
  <si>
    <t>Suminori Akasaki</t>
  </si>
  <si>
    <t>Miyazaki-city Miyazaki</t>
  </si>
  <si>
    <t>JA4ZIX</t>
  </si>
  <si>
    <t>JS2VVH</t>
  </si>
  <si>
    <t>Kiichi Hoshizaki</t>
  </si>
  <si>
    <t>ATAMI-city SHIZUOKA-ken</t>
  </si>
  <si>
    <t>JP3LRG</t>
  </si>
  <si>
    <t>yoshinori tomikawa</t>
  </si>
  <si>
    <t>kyoto</t>
  </si>
  <si>
    <t>JJ1RDW</t>
  </si>
  <si>
    <t>Hiroyuki Aoki</t>
  </si>
  <si>
    <t>Kawaguchi-city Saitama</t>
  </si>
  <si>
    <t>JS1HEO</t>
  </si>
  <si>
    <t>fujita takafumi</t>
  </si>
  <si>
    <t>yokohama</t>
  </si>
  <si>
    <t>JE6TUN</t>
  </si>
  <si>
    <t>Nakayama Tomohiro</t>
  </si>
  <si>
    <t>Fukuoka</t>
  </si>
  <si>
    <t>JP3KEL</t>
  </si>
  <si>
    <t>Niina Fumiharu</t>
  </si>
  <si>
    <t>SakaishiOSAKA599-8114</t>
  </si>
  <si>
    <t>JS2EMA</t>
  </si>
  <si>
    <t>yamaguchi takeshi</t>
  </si>
  <si>
    <t>toyota</t>
  </si>
  <si>
    <t>JO4KBY</t>
  </si>
  <si>
    <t>Hitoshi Nishimura</t>
  </si>
  <si>
    <t>Hatsukaichi</t>
  </si>
  <si>
    <t>JG3JLC</t>
  </si>
  <si>
    <t>KYOTO</t>
  </si>
  <si>
    <t>JJ1DSU</t>
  </si>
  <si>
    <t>Kentaro Sakamoto</t>
  </si>
  <si>
    <t>JM6BKG</t>
  </si>
  <si>
    <t>Y.Kuroda Kuroda</t>
  </si>
  <si>
    <t>Nagasaki</t>
  </si>
  <si>
    <t>JJ0VBE</t>
  </si>
  <si>
    <t>Kanabe Gen</t>
  </si>
  <si>
    <t>JP7VHA</t>
  </si>
  <si>
    <t>Gotou Shigetoshi</t>
  </si>
  <si>
    <t>Natori</t>
  </si>
  <si>
    <t>JR4LED</t>
  </si>
  <si>
    <t>Fujitsu Masahiro</t>
  </si>
  <si>
    <t>JA6EDJ</t>
  </si>
  <si>
    <t>Motozono Takefumi</t>
  </si>
  <si>
    <t>IJUIN HIOKI KAGOSHIMA 899-2503</t>
  </si>
  <si>
    <t>JA1AVS</t>
  </si>
  <si>
    <t>YASUO SATO</t>
  </si>
  <si>
    <t>JR6JTO</t>
  </si>
  <si>
    <t>CHONO ATUSHI</t>
  </si>
  <si>
    <t>Kagoshimaken</t>
  </si>
  <si>
    <t>JP3DSX</t>
  </si>
  <si>
    <t>Yutaka Yamamoto</t>
  </si>
  <si>
    <t>Kawasaki Kanagawa</t>
  </si>
  <si>
    <t>JA0FLI</t>
  </si>
  <si>
    <t>JA0MIZ</t>
  </si>
  <si>
    <t>JP7MRS</t>
  </si>
  <si>
    <t>Monary Itoh</t>
  </si>
  <si>
    <t>Aomori-city Aomori-ken</t>
  </si>
  <si>
    <t>JA9JAC</t>
  </si>
  <si>
    <t>Hiroshi Maeda</t>
  </si>
  <si>
    <t>Ono</t>
  </si>
  <si>
    <t>JQ2SAI</t>
  </si>
  <si>
    <t>Tatsuya Okada</t>
  </si>
  <si>
    <t>Kasugai city</t>
  </si>
  <si>
    <t>JS1QIZ</t>
  </si>
  <si>
    <t>Takeshi Yokono</t>
  </si>
  <si>
    <t>JP2LEY</t>
  </si>
  <si>
    <t>Sagou Masatoshi</t>
  </si>
  <si>
    <t>JF9MSO</t>
  </si>
  <si>
    <t>HIROKAZU KATUZAWA</t>
  </si>
  <si>
    <t>sabae</t>
  </si>
  <si>
    <t>JF3BIL</t>
  </si>
  <si>
    <t>SATAKE TOYOHIRO</t>
  </si>
  <si>
    <t>NISHINOMIYA</t>
  </si>
  <si>
    <t>JJ2YAE</t>
  </si>
  <si>
    <t>Kamenoko Ham Club None</t>
  </si>
  <si>
    <t>JF6OTT</t>
  </si>
  <si>
    <t>YAMAUCHI YUKITAKA</t>
  </si>
  <si>
    <t>FUKUOKA</t>
  </si>
  <si>
    <t>JR2JJP</t>
  </si>
  <si>
    <t>hitoshi takahashi</t>
  </si>
  <si>
    <t>gifu</t>
  </si>
  <si>
    <t>JA7KCL</t>
  </si>
  <si>
    <t>Fuchio Takeda</t>
  </si>
  <si>
    <t>JA4FKO</t>
  </si>
  <si>
    <t>Masanori Kouno</t>
  </si>
  <si>
    <t>Akaiwa</t>
  </si>
  <si>
    <t>JH5RFT</t>
  </si>
  <si>
    <t>Hideyasu UNO</t>
  </si>
  <si>
    <t>NIIHAMA</t>
  </si>
  <si>
    <t>JH3FGI</t>
  </si>
  <si>
    <t>Kawabata Masatoshi</t>
  </si>
  <si>
    <t>Sanda</t>
  </si>
  <si>
    <t>JE1LWA</t>
  </si>
  <si>
    <t>TAKANO OSAMU</t>
  </si>
  <si>
    <t>JA6OBZ</t>
  </si>
  <si>
    <t>Hiroki Koyama</t>
  </si>
  <si>
    <t>Chuo-ku Fukuoka</t>
  </si>
  <si>
    <t>JS2ALR</t>
  </si>
  <si>
    <t>Onishi Akifumi</t>
  </si>
  <si>
    <t>Mie</t>
  </si>
  <si>
    <t>JA2KWX</t>
  </si>
  <si>
    <t>Tatsuo Hattori</t>
  </si>
  <si>
    <t>Yatomi</t>
  </si>
  <si>
    <t>JA3KPR</t>
  </si>
  <si>
    <t>Furukawa Hisao</t>
  </si>
  <si>
    <t>Kakogawa-city Hyogo</t>
  </si>
  <si>
    <t>JK4OOH</t>
  </si>
  <si>
    <t>ATSUSHI SUNADA</t>
  </si>
  <si>
    <t>HIROSHIMA</t>
  </si>
  <si>
    <t>JA8LIE</t>
  </si>
  <si>
    <t>Okada Masahiro</t>
  </si>
  <si>
    <t>Hakodate</t>
  </si>
  <si>
    <t>JP3ASC</t>
  </si>
  <si>
    <t>Masaru Uemura Uemura</t>
  </si>
  <si>
    <t>JA0SVO</t>
  </si>
  <si>
    <t>Fumio Fujimori</t>
  </si>
  <si>
    <t>Arakawaku Tokyo 116-0002</t>
  </si>
  <si>
    <t>JP3WDE</t>
  </si>
  <si>
    <t>Tatsuya Jimbo Jinbo</t>
  </si>
  <si>
    <t>JJ1UYC</t>
  </si>
  <si>
    <t>Stephen M. Jones</t>
  </si>
  <si>
    <t>Kannai</t>
  </si>
  <si>
    <t>JH6WFP</t>
  </si>
  <si>
    <t>Umemoto Umemoto</t>
  </si>
  <si>
    <t>Kumamoto</t>
  </si>
  <si>
    <t>JE6WHX</t>
  </si>
  <si>
    <t>ko Kanawaza</t>
  </si>
  <si>
    <t>JI3XOK</t>
  </si>
  <si>
    <t>Katsuhiko Inagaki</t>
  </si>
  <si>
    <t>Asahikawa</t>
  </si>
  <si>
    <t>JM2LAJ</t>
  </si>
  <si>
    <t>Sugihara hiromoto</t>
  </si>
  <si>
    <t>gifukenoogakisi kasagicho</t>
  </si>
  <si>
    <t>JE3FWP</t>
  </si>
  <si>
    <t>Tamaki Kobayashi</t>
  </si>
  <si>
    <t>Nagahama</t>
  </si>
  <si>
    <t>JJ5NPE</t>
  </si>
  <si>
    <t>shigehiko tanaka</t>
  </si>
  <si>
    <t>syozu-gun</t>
  </si>
  <si>
    <t>JG6EWP</t>
  </si>
  <si>
    <t>Hamada Hitoshi</t>
  </si>
  <si>
    <t>JQ6QAU</t>
  </si>
  <si>
    <t>Eiichi Ikegami</t>
  </si>
  <si>
    <t>Fukuoka-City Fukuoka</t>
  </si>
  <si>
    <t>JR1KEI</t>
  </si>
  <si>
    <t>Matsumoto Toshiharu</t>
  </si>
  <si>
    <t>Sagamihara</t>
  </si>
  <si>
    <t>JH6DUL</t>
  </si>
  <si>
    <t>Kazue(Kaz) Hiraishi</t>
  </si>
  <si>
    <t>Kimotsuki-gun Kagoshima</t>
  </si>
  <si>
    <t>JG6YJX</t>
  </si>
  <si>
    <t>Keita Akagi</t>
  </si>
  <si>
    <t>Kitakyushu</t>
  </si>
  <si>
    <t>JF2KWM</t>
  </si>
  <si>
    <t>Tsutomu Okumura</t>
  </si>
  <si>
    <t>Tajimi-City GIFU</t>
  </si>
  <si>
    <t>JR2BOF</t>
  </si>
  <si>
    <t>Hiro Oguri</t>
  </si>
  <si>
    <t>Hamamatsu City Shizuoka</t>
  </si>
  <si>
    <t>JA6KJQ</t>
  </si>
  <si>
    <t>shigeru Matsuyama</t>
  </si>
  <si>
    <t>Kagoshima-city</t>
  </si>
  <si>
    <t>JA4BMU</t>
  </si>
  <si>
    <t>Kimura Yosihiko</t>
  </si>
  <si>
    <t>Kure city</t>
  </si>
  <si>
    <t>JA1AVQ</t>
  </si>
  <si>
    <t>Taketo Yamana</t>
  </si>
  <si>
    <t>Koganei-city</t>
  </si>
  <si>
    <t>JJ5PPR</t>
  </si>
  <si>
    <t>ARAKAWA KATSUMI</t>
  </si>
  <si>
    <t>TOKUSHIMA</t>
  </si>
  <si>
    <t>JM1DVI</t>
  </si>
  <si>
    <t>Hirofumi Suzuki</t>
  </si>
  <si>
    <t>Inba-gun Chiba</t>
  </si>
  <si>
    <t>JQ1LOI</t>
  </si>
  <si>
    <t>Masao Tateishi</t>
  </si>
  <si>
    <t>KOSHIGAYA-CITY SAITAMA</t>
  </si>
  <si>
    <t>JA1OGX</t>
  </si>
  <si>
    <t>Yutaka Yuki Tanabe</t>
  </si>
  <si>
    <t>JL1HZJ</t>
  </si>
  <si>
    <t>JE1FRC</t>
  </si>
  <si>
    <t>yuuichi saito</t>
  </si>
  <si>
    <t>chibaisumi-city</t>
  </si>
  <si>
    <t>JA3NHK</t>
  </si>
  <si>
    <t>Akira Kato</t>
  </si>
  <si>
    <t>JA8TDL</t>
  </si>
  <si>
    <t>Karihara norikazu</t>
  </si>
  <si>
    <t>Sapporo city</t>
  </si>
  <si>
    <t>JF9QEH</t>
  </si>
  <si>
    <t>Tsuyoshi Tabota</t>
  </si>
  <si>
    <t>Komatsu</t>
  </si>
  <si>
    <t>JE6BGC</t>
  </si>
  <si>
    <t>Hamaue Kazuharu</t>
  </si>
  <si>
    <t>kagoshima city</t>
  </si>
  <si>
    <t>JA1XPM</t>
  </si>
  <si>
    <t>Hideki Aiba</t>
  </si>
  <si>
    <t>Yokohama City</t>
  </si>
  <si>
    <t>JO3PDT</t>
  </si>
  <si>
    <t>Taira Shimazaki</t>
  </si>
  <si>
    <t>Akashi</t>
  </si>
  <si>
    <t>JP3XBN</t>
  </si>
  <si>
    <t>Kazuyuki Imai</t>
  </si>
  <si>
    <t>Ritto</t>
  </si>
  <si>
    <t>JF3DCH</t>
  </si>
  <si>
    <t>Koh Kosaku Akasaka</t>
  </si>
  <si>
    <t>Shingu-City Wakayama</t>
  </si>
  <si>
    <t>JA6LYP</t>
  </si>
  <si>
    <t>KEISUKE SEMBO</t>
  </si>
  <si>
    <t>HUKUOKA</t>
  </si>
  <si>
    <t>JR4DHK</t>
  </si>
  <si>
    <t>Masahiko Yamamoto</t>
  </si>
  <si>
    <t>HATSUKAICHI CITYHIROSHIMA Pref.</t>
  </si>
  <si>
    <t>JH4RWT</t>
  </si>
  <si>
    <t>Tersuo Sembo</t>
  </si>
  <si>
    <t>JH1UHY</t>
  </si>
  <si>
    <t>tetsuo sembo</t>
  </si>
  <si>
    <t>JA2WXN</t>
  </si>
  <si>
    <t>MATSUZAKA YASUHIRO</t>
  </si>
  <si>
    <t>Hamamatsu</t>
  </si>
  <si>
    <t>JG3MBE</t>
  </si>
  <si>
    <t>Hitoshi Fujiwara</t>
  </si>
  <si>
    <t>Kyoto-city</t>
  </si>
  <si>
    <t>JR5FCG</t>
  </si>
  <si>
    <t>Masa Okamoto</t>
  </si>
  <si>
    <t>JQ6EQK</t>
  </si>
  <si>
    <t>YUKIO FRED</t>
  </si>
  <si>
    <t>JA1CAY</t>
  </si>
  <si>
    <t>Eiichi Kondoh</t>
  </si>
  <si>
    <t>Kofu city Yamanashi</t>
  </si>
  <si>
    <t>JE4YPK</t>
  </si>
  <si>
    <t>sembo ham club</t>
  </si>
  <si>
    <t>JR4EUD</t>
  </si>
  <si>
    <t>Seiji Yoshino</t>
  </si>
  <si>
    <t>Okayama-city Okayama-pref.</t>
  </si>
  <si>
    <t>JE4YIZ</t>
  </si>
  <si>
    <t>seiji yoshino</t>
  </si>
  <si>
    <t>Okayama-CityOkayama-Pref.</t>
  </si>
  <si>
    <t>JN4RYW</t>
  </si>
  <si>
    <t>Toshio Mitani</t>
  </si>
  <si>
    <t>FukuyamaHIROSHIMA</t>
  </si>
  <si>
    <t>JO1NME</t>
  </si>
  <si>
    <t>YAMAGISHI Shinichi</t>
  </si>
  <si>
    <t>JH2PDS</t>
  </si>
  <si>
    <t>Tomohiko Kawaguchi</t>
  </si>
  <si>
    <t>MISHIMA SHIZUOKA 411</t>
  </si>
  <si>
    <t>JM8BGQ</t>
  </si>
  <si>
    <t>Shigeru YOSHIDA</t>
  </si>
  <si>
    <t>SAPPORO</t>
  </si>
  <si>
    <t>JM2MUL</t>
  </si>
  <si>
    <t>Takako Asakawa</t>
  </si>
  <si>
    <t>JF1FWJ</t>
  </si>
  <si>
    <t>Koji Abe</t>
  </si>
  <si>
    <t>Yokosuka-city Kanagawa</t>
  </si>
  <si>
    <t>JA4LGB</t>
  </si>
  <si>
    <t>Hiroshi Yoshizawa</t>
  </si>
  <si>
    <t>Tottori-city Tottori</t>
  </si>
  <si>
    <t>JM1AKA</t>
  </si>
  <si>
    <t>Nakazato Manabu</t>
  </si>
  <si>
    <t>Ashikaga-city</t>
  </si>
  <si>
    <t>JK1XYY</t>
  </si>
  <si>
    <t>hasegawa yoshikuni</t>
  </si>
  <si>
    <t>ashikaga</t>
  </si>
  <si>
    <t>JA3IXF</t>
  </si>
  <si>
    <t>Toshiaki Ozaki</t>
  </si>
  <si>
    <t>Joyo</t>
  </si>
  <si>
    <t>JA2MNB</t>
  </si>
  <si>
    <t>Yoshi Hiko Hirano</t>
  </si>
  <si>
    <t>Kitanagoya-city Aichi</t>
  </si>
  <si>
    <t>JS2GNX</t>
  </si>
  <si>
    <t>Toru Wakatsuki</t>
  </si>
  <si>
    <t>ToyoakeAich</t>
  </si>
  <si>
    <t>JM2LIQ</t>
  </si>
  <si>
    <t>izumi ikawa</t>
  </si>
  <si>
    <t>kasugai</t>
  </si>
  <si>
    <t>JM1KJJ</t>
  </si>
  <si>
    <t>Katsuta Seiichirou</t>
  </si>
  <si>
    <t>Setagaya-ku Tokyo</t>
  </si>
  <si>
    <t>JI1TVH</t>
  </si>
  <si>
    <t>Yoshinori Abe</t>
  </si>
  <si>
    <t>JG2DHL</t>
  </si>
  <si>
    <t>Masayoshi Morimoto</t>
  </si>
  <si>
    <t>Nabari</t>
  </si>
  <si>
    <t>JJ1XCL</t>
  </si>
  <si>
    <t>Tsunoda Hiroyuki</t>
  </si>
  <si>
    <t>Minuma-Word Saitama-City Saitama-Pref.</t>
  </si>
  <si>
    <t>JE7ZEI</t>
  </si>
  <si>
    <t>JJ0SSA</t>
  </si>
  <si>
    <t>Honda Honda</t>
  </si>
  <si>
    <t>JG7KML</t>
  </si>
  <si>
    <t>Kanno Tokugi</t>
  </si>
  <si>
    <t>Date-City Fukusima-Pref.</t>
  </si>
  <si>
    <t>JL3LGW</t>
  </si>
  <si>
    <t>AKASAKA None</t>
  </si>
  <si>
    <t>KOBE</t>
  </si>
  <si>
    <t>JN6GWQ</t>
  </si>
  <si>
    <t>hisadome syuuiti</t>
  </si>
  <si>
    <t>tarumizu-city</t>
  </si>
  <si>
    <t>JJ1VHH</t>
  </si>
  <si>
    <t>Shota Suzuki</t>
  </si>
  <si>
    <t>Sodegaura-city Chiba</t>
  </si>
  <si>
    <t>JA3LIL</t>
  </si>
  <si>
    <t>Kazuo Nakano</t>
  </si>
  <si>
    <t>JG1XOM</t>
  </si>
  <si>
    <t>Fumio Tadokoro</t>
  </si>
  <si>
    <t>Nagareyama</t>
  </si>
  <si>
    <t>JA2OKX</t>
  </si>
  <si>
    <t>Haruhiko Sugiyama</t>
  </si>
  <si>
    <t>shizuoka city shizuoka pre.</t>
  </si>
  <si>
    <t>JR3KKG</t>
  </si>
  <si>
    <t>hisao tsunokawa</t>
  </si>
  <si>
    <t>nagahama</t>
  </si>
  <si>
    <t>JJ1VEP</t>
  </si>
  <si>
    <t>HIROYUKI USHIO</t>
  </si>
  <si>
    <t>JA1OHP</t>
  </si>
  <si>
    <t>Masao Umeda</t>
  </si>
  <si>
    <t>Yokohama 221-0801</t>
  </si>
  <si>
    <t>JS1GGN</t>
  </si>
  <si>
    <t>Noriaki Onda</t>
  </si>
  <si>
    <t>Kawasaki-city Kanagawa</t>
  </si>
  <si>
    <t>JG2CUJ</t>
  </si>
  <si>
    <t>Toshihiko Nakagawa</t>
  </si>
  <si>
    <t>Susono</t>
  </si>
  <si>
    <t>JA5JYP</t>
  </si>
  <si>
    <t>Makizuka Satoshi</t>
  </si>
  <si>
    <t>Tsurugi-town</t>
  </si>
  <si>
    <t>JM3TPK</t>
  </si>
  <si>
    <t>Akao Shinichi</t>
  </si>
  <si>
    <t>Moriguchi city OSAKA</t>
  </si>
  <si>
    <t>JR8YPN</t>
  </si>
  <si>
    <t>Abira-Town Yufutsu-Gun</t>
  </si>
  <si>
    <t>JR2HTE</t>
  </si>
  <si>
    <t>Takaya Yamanaka</t>
  </si>
  <si>
    <t>Yokkaichi-city Mie</t>
  </si>
  <si>
    <t>JH6JJQ</t>
  </si>
  <si>
    <t>hyoudou seiji</t>
  </si>
  <si>
    <t>itoshima</t>
  </si>
  <si>
    <t>JF9REP</t>
  </si>
  <si>
    <t>FUJIKI YUTAKA</t>
  </si>
  <si>
    <t>Fukui-Pref Tsuruga City - 914-0005</t>
  </si>
  <si>
    <t>JA6IZB</t>
  </si>
  <si>
    <t>Yahiro Masahiro</t>
  </si>
  <si>
    <t>Nakagawa</t>
  </si>
  <si>
    <t>JR1FLD</t>
  </si>
  <si>
    <t>TAIJU OGAWA</t>
  </si>
  <si>
    <t>YOKOHAMA</t>
  </si>
  <si>
    <t>JF9QWF</t>
  </si>
  <si>
    <t>Norio Nakagawa</t>
  </si>
  <si>
    <t>Tsuruga-shi</t>
  </si>
  <si>
    <t>JO3VYZ</t>
  </si>
  <si>
    <t>Kazuoki Takikawa</t>
  </si>
  <si>
    <t>Kobe HYOGO</t>
  </si>
  <si>
    <t>JA5NVN</t>
  </si>
  <si>
    <t>Seto Toshio</t>
  </si>
  <si>
    <t>TOKUSHIMA-PREF</t>
  </si>
  <si>
    <t>JA4ULN</t>
  </si>
  <si>
    <t>yoshinori watanabe</t>
  </si>
  <si>
    <t>kurashiki city</t>
  </si>
  <si>
    <t>7N4KPL</t>
  </si>
  <si>
    <t>Yasuyuki Hirai</t>
  </si>
  <si>
    <t>Ota</t>
  </si>
  <si>
    <t>JR7RQA</t>
  </si>
  <si>
    <t>Satoshi Asahara</t>
  </si>
  <si>
    <t>Akita</t>
  </si>
  <si>
    <t>JK1OZJ</t>
  </si>
  <si>
    <t>watanuki osamu</t>
  </si>
  <si>
    <t>JI6JMD</t>
  </si>
  <si>
    <t>Nishino Astushi</t>
  </si>
  <si>
    <t>Higasiku Kumamoto-city</t>
  </si>
  <si>
    <t>JO1LNK</t>
  </si>
  <si>
    <t>Yukinobu Toba</t>
  </si>
  <si>
    <t>Kiyose</t>
  </si>
  <si>
    <t>JA4VLO</t>
  </si>
  <si>
    <t>Yasuhisa Hashimoto</t>
  </si>
  <si>
    <t>JR4HGF</t>
  </si>
  <si>
    <t>Akira Kawano</t>
  </si>
  <si>
    <t>Hofu-City</t>
  </si>
  <si>
    <t>JH3HNP</t>
  </si>
  <si>
    <t>Junitiro ShigKaw</t>
  </si>
  <si>
    <t>takamatu</t>
  </si>
  <si>
    <t>JA2FYO</t>
  </si>
  <si>
    <t>Takahisa Shinoda</t>
  </si>
  <si>
    <t>Shizuoka-City</t>
  </si>
  <si>
    <t>JE1BGA</t>
  </si>
  <si>
    <t>yamamoto yoshitomi</t>
  </si>
  <si>
    <t>tsuru</t>
  </si>
  <si>
    <t>JG1KNP</t>
  </si>
  <si>
    <t>JE6RJA</t>
  </si>
  <si>
    <t>apiwat Jirawattanaphol</t>
  </si>
  <si>
    <t>JJ1RXV</t>
  </si>
  <si>
    <t>moriyuki kobayashi</t>
  </si>
  <si>
    <t>turu</t>
  </si>
  <si>
    <t>JL3YKH</t>
  </si>
  <si>
    <t>None None</t>
  </si>
  <si>
    <t>JA3NCD</t>
  </si>
  <si>
    <t>Souraku-gun Kyoto</t>
  </si>
  <si>
    <t>JA1PFP</t>
  </si>
  <si>
    <t>Takashi Yoshida</t>
  </si>
  <si>
    <t>Sagamihara Kanagawa</t>
  </si>
  <si>
    <t>JR5BUA</t>
  </si>
  <si>
    <t>JP1ITN</t>
  </si>
  <si>
    <t>Masa Akiyama</t>
  </si>
  <si>
    <t>Urayasu City Chiba</t>
  </si>
  <si>
    <t>JK7EUI</t>
  </si>
  <si>
    <t>ISAGAWA TATSU</t>
  </si>
  <si>
    <t>JE7ZFG</t>
  </si>
  <si>
    <t>JM8NJJ</t>
  </si>
  <si>
    <t>MORIMON Yoshihiro</t>
  </si>
  <si>
    <t>Nanae</t>
  </si>
  <si>
    <t>JL6TJI</t>
  </si>
  <si>
    <t>Motozono Kayoko</t>
  </si>
  <si>
    <t>Hioki</t>
  </si>
  <si>
    <t>JH5UVK</t>
  </si>
  <si>
    <t>KOH OTI</t>
  </si>
  <si>
    <t>IMABARI</t>
  </si>
  <si>
    <t>JH5DNS</t>
  </si>
  <si>
    <t>Mihara</t>
  </si>
  <si>
    <t>Naruto</t>
  </si>
  <si>
    <t>JF3MPM</t>
  </si>
  <si>
    <t>Eramu Murae</t>
  </si>
  <si>
    <t>Nara</t>
  </si>
  <si>
    <t>JJ1VQD</t>
  </si>
  <si>
    <t>Kiyoshi Sugimura</t>
  </si>
  <si>
    <t>Ebina</t>
  </si>
  <si>
    <t>JA5CVU</t>
  </si>
  <si>
    <t>Takeda Seiya</t>
  </si>
  <si>
    <t>Imabari-City Ehime</t>
  </si>
  <si>
    <t>JR5IUI</t>
  </si>
  <si>
    <t>Nobuhiro Ono</t>
  </si>
  <si>
    <t>JS2BBR</t>
  </si>
  <si>
    <t>YASUKI HIROTA</t>
  </si>
  <si>
    <t>SHIZUOKA</t>
  </si>
  <si>
    <t>JJ5OFJ</t>
  </si>
  <si>
    <t>Takagi masaiko</t>
  </si>
  <si>
    <t>shikokuchou</t>
  </si>
  <si>
    <t>JP3WDL</t>
  </si>
  <si>
    <t>fumi ogawa</t>
  </si>
  <si>
    <t>joyo</t>
  </si>
  <si>
    <t>JR2UYG</t>
  </si>
  <si>
    <t>Takafumi Warashina</t>
  </si>
  <si>
    <t>JR5LJK</t>
  </si>
  <si>
    <t>Ikuro Tatsukawa</t>
  </si>
  <si>
    <t>Imabari-City</t>
  </si>
  <si>
    <t>JA1WTK</t>
  </si>
  <si>
    <t>Okada Akira</t>
  </si>
  <si>
    <t>JA5WTL</t>
  </si>
  <si>
    <t>Suzuki Takeo</t>
  </si>
  <si>
    <t>shikokuchuo</t>
  </si>
  <si>
    <t>JJ5OAZ</t>
  </si>
  <si>
    <t>Katuya Kamiyama</t>
  </si>
  <si>
    <t>Niihama City</t>
  </si>
  <si>
    <t>JI1KIW</t>
  </si>
  <si>
    <t>Katsuhide Namai</t>
  </si>
  <si>
    <t>Yuki</t>
  </si>
  <si>
    <t>JK1VUZ</t>
  </si>
  <si>
    <t>Takeshi Mishima</t>
  </si>
  <si>
    <t>Meguro-city Tokyo</t>
  </si>
  <si>
    <t>JG1NNW</t>
  </si>
  <si>
    <t>YOJI NISHIMURA</t>
  </si>
  <si>
    <t>Kwasaki</t>
  </si>
  <si>
    <t>JA0BXP</t>
  </si>
  <si>
    <t>Etsuo Takada</t>
  </si>
  <si>
    <t>UTSUNOMIYA</t>
  </si>
  <si>
    <t>JR0UDH</t>
  </si>
  <si>
    <t>KIMIYAMA SHINICHI</t>
  </si>
  <si>
    <t>KISO MACHI</t>
  </si>
  <si>
    <t>JS2ISE</t>
  </si>
  <si>
    <t>Morimoto Noritaka</t>
  </si>
  <si>
    <t>inazawa</t>
  </si>
  <si>
    <t>JA4RVJ</t>
  </si>
  <si>
    <t>Ueda Kazuo Ueda</t>
  </si>
  <si>
    <t>KAMAKURA</t>
  </si>
  <si>
    <t>JP3QNR</t>
  </si>
  <si>
    <t>T K</t>
  </si>
  <si>
    <t>Oosaka</t>
  </si>
  <si>
    <t>JE3EVI</t>
  </si>
  <si>
    <t>Ichiro Takano</t>
  </si>
  <si>
    <t>Nagaokakyo-city Kyoto</t>
  </si>
  <si>
    <t>JO1LGE</t>
  </si>
  <si>
    <t>HIROMI NOGUCHI</t>
  </si>
  <si>
    <t>INASHIKI</t>
  </si>
  <si>
    <t>JF1FRX</t>
  </si>
  <si>
    <t>KOSEI KAMETA</t>
  </si>
  <si>
    <t>7N1PFW</t>
  </si>
  <si>
    <t>Hiroyuki Ishida</t>
  </si>
  <si>
    <t>Kamisu-city</t>
  </si>
  <si>
    <t>JP7SKB</t>
  </si>
  <si>
    <t>Masa sakamoto</t>
  </si>
  <si>
    <t>Morioka</t>
  </si>
  <si>
    <t>JH7ULA</t>
  </si>
  <si>
    <t>Kamada Shige</t>
  </si>
  <si>
    <t>AKITA</t>
  </si>
  <si>
    <t>JA1YBT</t>
  </si>
  <si>
    <t>kurabu hajikko</t>
  </si>
  <si>
    <t>tokyo</t>
  </si>
  <si>
    <t>JE1RDO</t>
  </si>
  <si>
    <t>Hattori Hironori</t>
  </si>
  <si>
    <t>JJ1SXA</t>
  </si>
  <si>
    <t>Hiroaki Ike</t>
  </si>
  <si>
    <t>TACHIKAWA- CITY TOKYO 190-0031</t>
  </si>
  <si>
    <t>JS2BLX</t>
  </si>
  <si>
    <t>JM1LZT</t>
  </si>
  <si>
    <t>Shunichi Tomiyama</t>
  </si>
  <si>
    <t>Hachioji</t>
  </si>
  <si>
    <t>JP3MGI</t>
  </si>
  <si>
    <t>hideo oomiya</t>
  </si>
  <si>
    <t>wakayama</t>
  </si>
  <si>
    <t>JP3SYP</t>
  </si>
  <si>
    <t>Yabushita Nobuyuki</t>
  </si>
  <si>
    <t>JR6JIB</t>
  </si>
  <si>
    <t>Idate Kazuo</t>
  </si>
  <si>
    <t>Kumamoto City</t>
  </si>
  <si>
    <t>JP2SYS</t>
  </si>
  <si>
    <t>Shigeo Yamazaki</t>
  </si>
  <si>
    <t>Iwakura-city</t>
  </si>
  <si>
    <t>JA1VJL</t>
  </si>
  <si>
    <t>Akio Tanaka</t>
  </si>
  <si>
    <t>JF8HHX</t>
  </si>
  <si>
    <t>KOJI YAMAMOTO</t>
  </si>
  <si>
    <t>JJ1HWM</t>
  </si>
  <si>
    <t>Kyou</t>
  </si>
  <si>
    <t>JJ1XTA</t>
  </si>
  <si>
    <t>Kei Sumino</t>
  </si>
  <si>
    <t>JR4JOK</t>
  </si>
  <si>
    <t>okazaki tomoo</t>
  </si>
  <si>
    <t>hiroshima-city</t>
  </si>
  <si>
    <t>JA9UZF</t>
  </si>
  <si>
    <t>Sakamoto Masaji</t>
  </si>
  <si>
    <t>Nakanotomati</t>
  </si>
  <si>
    <t>JJ0VNP</t>
  </si>
  <si>
    <t>Nobuhiro Sakata</t>
  </si>
  <si>
    <t>JA9HZY</t>
  </si>
  <si>
    <t>Hirose Masaichi</t>
  </si>
  <si>
    <t>Nakanoto</t>
  </si>
  <si>
    <t>JR6GEF</t>
  </si>
  <si>
    <t>Koji Kiyota</t>
  </si>
  <si>
    <t>Yufu</t>
  </si>
  <si>
    <t>JA5BDZ</t>
  </si>
  <si>
    <t>Susumu Yamashita</t>
  </si>
  <si>
    <t>Marugame-City Kagawa</t>
  </si>
  <si>
    <t>JK1PKJ</t>
  </si>
  <si>
    <t>Yasuo Yamazaki</t>
  </si>
  <si>
    <t>JP3RHF</t>
  </si>
  <si>
    <t>ISAGAWA TATHUJI</t>
  </si>
  <si>
    <t>JA5BJS</t>
  </si>
  <si>
    <t>Kunihiro Miyamoto</t>
  </si>
  <si>
    <t>Kochi-city Kochi</t>
  </si>
  <si>
    <t>JR6UFR</t>
  </si>
  <si>
    <t>Patrick Smyth</t>
  </si>
  <si>
    <t>GINOWAN OKINAWA</t>
  </si>
  <si>
    <t>JG1OPG</t>
  </si>
  <si>
    <t>Masa Takeuchi</t>
  </si>
  <si>
    <t>JG1UEV</t>
  </si>
  <si>
    <t>Hiyama toshio</t>
  </si>
  <si>
    <t>Tochigi-P Mibu-Town</t>
  </si>
  <si>
    <t>JA5USR</t>
  </si>
  <si>
    <t>Masaki Miyoshi</t>
  </si>
  <si>
    <t>Nakatado-gun Kagawa</t>
  </si>
  <si>
    <t>JK1XDX</t>
  </si>
  <si>
    <t>Mitsutaka Yajima</t>
  </si>
  <si>
    <t>JI3BGB</t>
  </si>
  <si>
    <t>Hideo Yamamoto</t>
  </si>
  <si>
    <t>OSAKA</t>
  </si>
  <si>
    <t>JL3ZJG</t>
  </si>
  <si>
    <t>Toyo OGW</t>
  </si>
  <si>
    <t>Hyogo</t>
  </si>
  <si>
    <t>JE4YPM</t>
  </si>
  <si>
    <t>Xlx698 Reflector Arc Yamamoto</t>
  </si>
  <si>
    <t>Oda-City</t>
  </si>
  <si>
    <t>JS2CTL</t>
  </si>
  <si>
    <t>Yasuharu Yamamoto</t>
  </si>
  <si>
    <t>Toyota city Aichi pref.</t>
  </si>
  <si>
    <t>JF1VZG</t>
  </si>
  <si>
    <t>Christopher Owens</t>
  </si>
  <si>
    <t>Maebashi</t>
  </si>
  <si>
    <t>JA8TNH</t>
  </si>
  <si>
    <t>ITOKEN ITOKEN</t>
  </si>
  <si>
    <t>Kitami-city Hokkaido</t>
  </si>
  <si>
    <t>JG1UUN</t>
  </si>
  <si>
    <t>Ozawa Hidemi</t>
  </si>
  <si>
    <t>JN2HCX</t>
  </si>
  <si>
    <t>oohashi masao</t>
  </si>
  <si>
    <t>kanisi</t>
  </si>
  <si>
    <t>7N1MPI</t>
  </si>
  <si>
    <t>Norio Komatsu</t>
  </si>
  <si>
    <t>Nasushiobara-City</t>
  </si>
  <si>
    <t>JL1VXR</t>
  </si>
  <si>
    <t>Makoto Saito</t>
  </si>
  <si>
    <t>Kawaguchi</t>
  </si>
  <si>
    <t>JH1PFO</t>
  </si>
  <si>
    <t>Norio Itoh</t>
  </si>
  <si>
    <t>JK1AZG</t>
  </si>
  <si>
    <t>Shion Watanabe</t>
  </si>
  <si>
    <t>JA2VZL</t>
  </si>
  <si>
    <t>Kobayashi Masaaki</t>
  </si>
  <si>
    <t>Kakegawa-City Shizuoka</t>
  </si>
  <si>
    <t>JO4DWR</t>
  </si>
  <si>
    <t>NANBA TAKASHI</t>
  </si>
  <si>
    <t>Matsue</t>
  </si>
  <si>
    <t>JM1GSA</t>
  </si>
  <si>
    <t>Morito Toshio</t>
  </si>
  <si>
    <t>JM8NJI</t>
  </si>
  <si>
    <t>Morichan MORI</t>
  </si>
  <si>
    <t>NanaeTown</t>
  </si>
  <si>
    <t>JO3WXM</t>
  </si>
  <si>
    <t>Kakimoto KAKIMOTO</t>
  </si>
  <si>
    <t>Kainan</t>
  </si>
  <si>
    <t>JP1FUB</t>
  </si>
  <si>
    <t>JUN MIYA</t>
  </si>
  <si>
    <t>JH1UQL</t>
  </si>
  <si>
    <t>Akira Hoshino</t>
  </si>
  <si>
    <t>JA4ZZZ</t>
  </si>
  <si>
    <t>JA6FWJ</t>
  </si>
  <si>
    <t>Hiromi Shibata</t>
  </si>
  <si>
    <t>Nasu-machi</t>
  </si>
  <si>
    <t>JJ0JXO</t>
  </si>
  <si>
    <t>Takuya Tak Uchiyama</t>
  </si>
  <si>
    <t>Yokohama-city Kanagawa</t>
  </si>
  <si>
    <t>JJ1NBO</t>
  </si>
  <si>
    <t>Seiichiro SHIN</t>
  </si>
  <si>
    <t>JO4JBQ</t>
  </si>
  <si>
    <t>Sugihara HIdefumi</t>
  </si>
  <si>
    <t>Onomichi Hiroshima</t>
  </si>
  <si>
    <t>JE4MGK</t>
  </si>
  <si>
    <t>Hideki Nishida</t>
  </si>
  <si>
    <t>TOTTORI</t>
  </si>
  <si>
    <t>JI8VQZ</t>
  </si>
  <si>
    <t>Takunori ITO</t>
  </si>
  <si>
    <t>JH9YZH</t>
  </si>
  <si>
    <t>NotoVUDigitalClub MH</t>
  </si>
  <si>
    <t>Nakonoto</t>
  </si>
  <si>
    <t>JA4MZR</t>
  </si>
  <si>
    <t>sugiha takanori</t>
  </si>
  <si>
    <t>JJ7QZH</t>
  </si>
  <si>
    <t>sakamoto Masayuki</t>
  </si>
  <si>
    <t>morioka</t>
  </si>
  <si>
    <t>JJ1QFM</t>
  </si>
  <si>
    <t>Gary I Horobin</t>
  </si>
  <si>
    <t>Ojima Tokyo</t>
  </si>
  <si>
    <t>JN1HVW</t>
  </si>
  <si>
    <t>Kengo Yasuda</t>
  </si>
  <si>
    <t>Mobara</t>
  </si>
  <si>
    <t>JG5JXW</t>
  </si>
  <si>
    <t>Shinji Sakai</t>
  </si>
  <si>
    <t>JP1BTB</t>
  </si>
  <si>
    <t>Tsuyoshi Ebine</t>
  </si>
  <si>
    <t>Akishima-city</t>
  </si>
  <si>
    <t>JA9HYM</t>
  </si>
  <si>
    <t>Segi Miki</t>
  </si>
  <si>
    <t>JD1BIN</t>
  </si>
  <si>
    <t>ogasawara</t>
  </si>
  <si>
    <t>JE6VDG</t>
  </si>
  <si>
    <t>Takayuki Baba</t>
  </si>
  <si>
    <t>Imari-city Saga</t>
  </si>
  <si>
    <t>JA8SLQ</t>
  </si>
  <si>
    <t>Takashi Narita</t>
  </si>
  <si>
    <t>JH0NZI</t>
  </si>
  <si>
    <t>Yoshiki Fujimoto</t>
  </si>
  <si>
    <t>JA6BUV</t>
  </si>
  <si>
    <t>Okumura sumio</t>
  </si>
  <si>
    <t>Kitakyushu Fukuoka</t>
  </si>
  <si>
    <t>JA5OXV</t>
  </si>
  <si>
    <t>Michiaki Semba</t>
  </si>
  <si>
    <t>Shikokuchuo-city Ehime</t>
  </si>
  <si>
    <t>JE2TQN</t>
  </si>
  <si>
    <t>Fukusumi agui-town chita-gun Aichi-pref.</t>
  </si>
  <si>
    <t>JA9HTM</t>
  </si>
  <si>
    <t>IKKA AKIRA</t>
  </si>
  <si>
    <t>NANAO CITY</t>
  </si>
  <si>
    <t>JK1KJM</t>
  </si>
  <si>
    <t>Nobuyuki Sakai</t>
  </si>
  <si>
    <t>JR8HCZ</t>
  </si>
  <si>
    <t>Hisashi Ishikuri</t>
  </si>
  <si>
    <t>JA2FBE</t>
  </si>
  <si>
    <t>Terufumi Fukuwa</t>
  </si>
  <si>
    <t>NAGOYA</t>
  </si>
  <si>
    <t>JA6CTI</t>
  </si>
  <si>
    <t>Morikatsu Nakamura</t>
  </si>
  <si>
    <t>Satsumasendai-shi Kagoshima-ken</t>
  </si>
  <si>
    <t>JA2ING</t>
  </si>
  <si>
    <t>Takashi sugiyama</t>
  </si>
  <si>
    <t>Fujiedacity</t>
  </si>
  <si>
    <t>JH0ITO</t>
  </si>
  <si>
    <t>Mikio Ito</t>
  </si>
  <si>
    <t>Nakano</t>
  </si>
  <si>
    <t>JK1GNJ</t>
  </si>
  <si>
    <t>Mario Takahashi</t>
  </si>
  <si>
    <t>JH1OPA</t>
  </si>
  <si>
    <t>Yoshimitsu Kagoshima</t>
  </si>
  <si>
    <t>Utsunomiya Tochigi</t>
  </si>
  <si>
    <t>JL1XHD</t>
  </si>
  <si>
    <t>ASAEDA MIKIHITO</t>
  </si>
  <si>
    <t>SAGAMIHARA</t>
  </si>
  <si>
    <t>7K1DFH</t>
  </si>
  <si>
    <t>takeda genichiro</t>
  </si>
  <si>
    <t>kamikawa</t>
  </si>
  <si>
    <t>JP3ULK</t>
  </si>
  <si>
    <t>Hironori HOJO</t>
  </si>
  <si>
    <t>KATO</t>
  </si>
  <si>
    <t>JR3QNB</t>
  </si>
  <si>
    <t>Yoshimi Inoue</t>
  </si>
  <si>
    <t>JQ1HDR</t>
  </si>
  <si>
    <t>Kazumi Yamato</t>
  </si>
  <si>
    <t>Kitasoumagun Ibaraki</t>
  </si>
  <si>
    <t>JG3XZC</t>
  </si>
  <si>
    <t>SHINJI SUEMASU</t>
  </si>
  <si>
    <t>AWAJI</t>
  </si>
  <si>
    <t>JO2TLJ</t>
  </si>
  <si>
    <t>Satoshi Okafuji</t>
  </si>
  <si>
    <t>Nishio AICHI</t>
  </si>
  <si>
    <t>JJ1HTI</t>
  </si>
  <si>
    <t>Yukinori Suzuki</t>
  </si>
  <si>
    <t>Oyama</t>
  </si>
  <si>
    <t>JI1RZK</t>
  </si>
  <si>
    <t>Morihiro Niimi</t>
  </si>
  <si>
    <t>Higashimatuyama</t>
  </si>
  <si>
    <t>JA2FGP</t>
  </si>
  <si>
    <t>Osamu Okuyama</t>
  </si>
  <si>
    <t>Tsu-city Mie</t>
  </si>
  <si>
    <t>JJ1TFO</t>
  </si>
  <si>
    <t>Osamu Kawabata</t>
  </si>
  <si>
    <t>Katsushika Tokyo</t>
  </si>
  <si>
    <t>JQ1ZYZ</t>
  </si>
  <si>
    <t>Shimano Takahiro</t>
  </si>
  <si>
    <t>JJ1UOH</t>
  </si>
  <si>
    <t>Tatsuki Tadokoro</t>
  </si>
  <si>
    <t>JM1XBN</t>
  </si>
  <si>
    <t>Murata Yasuei</t>
  </si>
  <si>
    <t>JF9OPC</t>
  </si>
  <si>
    <t>Shuhei Ogawa</t>
  </si>
  <si>
    <t>Nonoichi-shi</t>
  </si>
  <si>
    <t>JG6YJR</t>
  </si>
  <si>
    <t>JARC Jiromaru</t>
  </si>
  <si>
    <t>JL1DOH</t>
  </si>
  <si>
    <t>tonami shigeru</t>
  </si>
  <si>
    <t>7K4FRA</t>
  </si>
  <si>
    <t>MIHO TAKAHASHI</t>
  </si>
  <si>
    <t>SHIMOTSUGA-GUN</t>
  </si>
  <si>
    <t>JJ1PMR</t>
  </si>
  <si>
    <t>Seiji Yamamoto</t>
  </si>
  <si>
    <t>JA7JYN</t>
  </si>
  <si>
    <t>itoh satoshi</t>
  </si>
  <si>
    <t>sendai</t>
  </si>
  <si>
    <t>JA3TRH</t>
  </si>
  <si>
    <t>Yoshirou Tanaka</t>
  </si>
  <si>
    <t>Ibo-gun</t>
  </si>
  <si>
    <t>JE8WQJ</t>
  </si>
  <si>
    <t>Shinichi Tsukamoto</t>
  </si>
  <si>
    <t>JR6GV</t>
  </si>
  <si>
    <t>VIC KATSUYA Taira</t>
  </si>
  <si>
    <t>Naha-city Okinawa</t>
  </si>
  <si>
    <t>JJ1TSJ</t>
  </si>
  <si>
    <t>Ryo Mukai</t>
  </si>
  <si>
    <t>Kawasaki</t>
  </si>
  <si>
    <t>JJ1SYH</t>
  </si>
  <si>
    <t>Ken Ogura</t>
  </si>
  <si>
    <t>JA2HWE</t>
  </si>
  <si>
    <t>Tsutomu Mizuno</t>
  </si>
  <si>
    <t>Toyota Aichi 473-0901</t>
  </si>
  <si>
    <t>JR2JDE</t>
  </si>
  <si>
    <t>Akio Iwai</t>
  </si>
  <si>
    <t>Chita gun Aichi</t>
  </si>
  <si>
    <t>JH8KIH</t>
  </si>
  <si>
    <t>Hiroaki Kamada</t>
  </si>
  <si>
    <t>sapporo</t>
  </si>
  <si>
    <t>JO4JTA</t>
  </si>
  <si>
    <t>Itano-gun</t>
  </si>
  <si>
    <t>JF9RHS</t>
  </si>
  <si>
    <t>S. Matsuda</t>
  </si>
  <si>
    <t>uozu</t>
  </si>
  <si>
    <t>JA9FNY</t>
  </si>
  <si>
    <t>Hiroyuki Mitsui</t>
  </si>
  <si>
    <t>Uozu</t>
  </si>
  <si>
    <t>JN2ESN</t>
  </si>
  <si>
    <t>Hiroyuki Yokoyama</t>
  </si>
  <si>
    <t>mizuho</t>
  </si>
  <si>
    <t>JS2JWM</t>
  </si>
  <si>
    <t>Okabayashi tokushi</t>
  </si>
  <si>
    <t>ito</t>
  </si>
  <si>
    <t>JS1YGZ</t>
  </si>
  <si>
    <t>Hoshino Akira</t>
  </si>
  <si>
    <t>JK1CZL</t>
  </si>
  <si>
    <t>Ochi Shuji</t>
  </si>
  <si>
    <t>Kmakura city</t>
  </si>
  <si>
    <t>JK6LHD</t>
  </si>
  <si>
    <t>Takasuke Utsumi</t>
  </si>
  <si>
    <t>JJ1RMZ</t>
  </si>
  <si>
    <t>Masashi Hagita</t>
  </si>
  <si>
    <t>Bunkyo Tokyo</t>
  </si>
  <si>
    <t>JA2GRC</t>
  </si>
  <si>
    <t>Hirotaka Otsuka</t>
  </si>
  <si>
    <t>JH5AOZ</t>
  </si>
  <si>
    <t>Hirofumi Yaku SAN</t>
  </si>
  <si>
    <t>JR5MBI</t>
  </si>
  <si>
    <t>Hisachan takahashi</t>
  </si>
  <si>
    <t>kochi</t>
  </si>
  <si>
    <t>JA9XYN</t>
  </si>
  <si>
    <t>Simﾃｳn T Simokawa</t>
  </si>
  <si>
    <t>Takahama FUKUI</t>
  </si>
  <si>
    <t>JJ5QGQ</t>
  </si>
  <si>
    <t>HIDEHITO SHIBA</t>
  </si>
  <si>
    <t>JR2WZS</t>
  </si>
  <si>
    <t>JO1KMU</t>
  </si>
  <si>
    <t>Atsushi Nakajima</t>
  </si>
  <si>
    <t>JI1VEX</t>
  </si>
  <si>
    <t>Yuki Tachibana</t>
  </si>
  <si>
    <t>JH3ECA</t>
  </si>
  <si>
    <t>Hideo Nakajima</t>
  </si>
  <si>
    <t>KyotoCity</t>
  </si>
  <si>
    <t>JK1DUY</t>
  </si>
  <si>
    <t>Akira Hamada</t>
  </si>
  <si>
    <t>Abiko</t>
  </si>
  <si>
    <t>JA1UOA</t>
  </si>
  <si>
    <t>Hiroshige 'Hiro' Kinoshita</t>
  </si>
  <si>
    <t>Kawasaki-City Kanagawa</t>
  </si>
  <si>
    <t>JR6VYH</t>
  </si>
  <si>
    <t>Simon</t>
  </si>
  <si>
    <t>JK1BKA</t>
  </si>
  <si>
    <t>Yasuo Fukuda</t>
  </si>
  <si>
    <t>Nishi Tokyo</t>
  </si>
  <si>
    <t>JE1FBB</t>
  </si>
  <si>
    <t>Kikuo Ashizawa</t>
  </si>
  <si>
    <t>Shouwa-town</t>
  </si>
  <si>
    <t>JI1MDM</t>
  </si>
  <si>
    <t>Kitsugi Kitsugi</t>
  </si>
  <si>
    <t>Ota City Tokyo</t>
  </si>
  <si>
    <t>JK6DDC</t>
  </si>
  <si>
    <t>Kitakyushu-city Fukuoka</t>
  </si>
  <si>
    <t>JS6QDX</t>
  </si>
  <si>
    <t>Rommel Daclan</t>
  </si>
  <si>
    <t>Sasebo City</t>
  </si>
  <si>
    <t>JH1UOA</t>
  </si>
  <si>
    <t>HONDA TOSHIHARU</t>
  </si>
  <si>
    <t>NODA City</t>
  </si>
  <si>
    <t>7K4PJL</t>
  </si>
  <si>
    <t>鄒ｩ蜈ｼ 讖区悽</t>
  </si>
  <si>
    <t>JI1LYH</t>
  </si>
  <si>
    <t>Ichiro Ujikawa</t>
  </si>
  <si>
    <t>Chofu</t>
  </si>
  <si>
    <t>JK1DIG</t>
  </si>
  <si>
    <t>Noda Sakae</t>
  </si>
  <si>
    <t>JM3OAD</t>
  </si>
  <si>
    <t>Yoshihisa Himura</t>
  </si>
  <si>
    <t>JE1TRV</t>
  </si>
  <si>
    <t>Atsu Taniguchi</t>
  </si>
  <si>
    <t>JA0LNS</t>
  </si>
  <si>
    <t>Yoshio(Yoshi) Shimizu</t>
  </si>
  <si>
    <t>Niigata-City Niigata 950-0992</t>
  </si>
  <si>
    <t>JE1FLB</t>
  </si>
  <si>
    <t>Yuichi Sugiyama</t>
  </si>
  <si>
    <t>JI1CJJ</t>
  </si>
  <si>
    <t>Sam Nakano</t>
  </si>
  <si>
    <t>Takasaki City</t>
  </si>
  <si>
    <t>JN4VRW</t>
  </si>
  <si>
    <t>Kinakomama Fujishige</t>
  </si>
  <si>
    <t>Hiroshima-city Hiroshima</t>
  </si>
  <si>
    <t>JR4SRG</t>
  </si>
  <si>
    <t>miyarin miyamoto</t>
  </si>
  <si>
    <t>JR2KQX</t>
  </si>
  <si>
    <t>Kobayashi emiko</t>
  </si>
  <si>
    <t>tajimi</t>
  </si>
  <si>
    <t>JA2GQP</t>
  </si>
  <si>
    <t>Akio Mizuno</t>
  </si>
  <si>
    <t>Tajimi</t>
  </si>
  <si>
    <t>JE1PEN</t>
  </si>
  <si>
    <t>Ted Yamamoto</t>
  </si>
  <si>
    <t>JN3VSA</t>
  </si>
  <si>
    <t>Koichi OKADA</t>
  </si>
  <si>
    <t>JP7XSP</t>
  </si>
  <si>
    <t>Michael A Yurco</t>
  </si>
  <si>
    <t>APO</t>
  </si>
  <si>
    <t>7L2AXY</t>
  </si>
  <si>
    <t>sakata ebisu</t>
  </si>
  <si>
    <t>mikashima</t>
  </si>
  <si>
    <t>JE5JHW</t>
  </si>
  <si>
    <t>Hashimoto Masaya</t>
  </si>
  <si>
    <t>Kagawa</t>
  </si>
  <si>
    <t>JP7TAW</t>
  </si>
  <si>
    <t>Hiroki Jay Uchida</t>
  </si>
  <si>
    <t>Akita-shi</t>
  </si>
  <si>
    <t>JE1EFV</t>
  </si>
  <si>
    <t>OMORI KAZUNORI</t>
  </si>
  <si>
    <t>KAWASAKI</t>
  </si>
  <si>
    <t>JH2NXM</t>
  </si>
  <si>
    <t>Nobuo Hashimoto</t>
  </si>
  <si>
    <t>Tsu-city</t>
  </si>
  <si>
    <t>JJ1NUX</t>
  </si>
  <si>
    <t>ATHUSHI KOSHIMIZU</t>
  </si>
  <si>
    <t>TOKYO HINO</t>
  </si>
  <si>
    <t>JG3JIZ</t>
  </si>
  <si>
    <t>JA3BXH</t>
  </si>
  <si>
    <t>Ishida Hiroshi</t>
  </si>
  <si>
    <t>7N1NEQ</t>
  </si>
  <si>
    <t>Ken-ichi Takano</t>
  </si>
  <si>
    <t>Kawasaki-city</t>
  </si>
  <si>
    <t>JI1NVX</t>
  </si>
  <si>
    <t>Takahiro Hemmi</t>
  </si>
  <si>
    <t>7K4QVH</t>
  </si>
  <si>
    <t>IRIE TOSHINORI</t>
  </si>
  <si>
    <t>Utsunomiya</t>
  </si>
  <si>
    <t>JA3MMR</t>
  </si>
  <si>
    <t>hirakata</t>
  </si>
  <si>
    <t>JH3GET</t>
  </si>
  <si>
    <t>Yasunori Shibata</t>
  </si>
  <si>
    <t>JL1FQZ</t>
  </si>
  <si>
    <t>Nakajima tatuya</t>
  </si>
  <si>
    <t>takasaki</t>
  </si>
  <si>
    <t>JO2QWF</t>
  </si>
  <si>
    <t>Mizuno Kazumi</t>
  </si>
  <si>
    <t>JR8ABB</t>
  </si>
  <si>
    <t>Keiichi Amamiya</t>
  </si>
  <si>
    <t>Shibetsu-Gun</t>
  </si>
  <si>
    <t>JM4PCK</t>
  </si>
  <si>
    <t>Hiroyuki Oki</t>
  </si>
  <si>
    <t>Ube</t>
  </si>
  <si>
    <t>JA3AQW</t>
  </si>
  <si>
    <t>Yoshitomi Mizumoto</t>
  </si>
  <si>
    <t>JF1FRY</t>
  </si>
  <si>
    <t>Yoshiya Hayashi</t>
  </si>
  <si>
    <t>Takasak</t>
  </si>
  <si>
    <t>JA4XVR</t>
  </si>
  <si>
    <t>JA7LDL</t>
  </si>
  <si>
    <t>Masayuki Yagi</t>
  </si>
  <si>
    <t>Watari-gun Miyagi</t>
  </si>
  <si>
    <t>JF1DFU</t>
  </si>
  <si>
    <t>Kazuo kamoda</t>
  </si>
  <si>
    <t>satte city</t>
  </si>
  <si>
    <t>JJ0VDC</t>
  </si>
  <si>
    <t>Junichi Higuchi</t>
  </si>
  <si>
    <t>Niigata City 950-0915</t>
  </si>
  <si>
    <t>JO4JYM</t>
  </si>
  <si>
    <t>Yutaka TANABE</t>
  </si>
  <si>
    <t>JH1IKU</t>
  </si>
  <si>
    <t>Seiji TANIGUCHI</t>
  </si>
  <si>
    <t>JA6FWU</t>
  </si>
  <si>
    <t>JA1FUM</t>
  </si>
  <si>
    <t>JE3MKO</t>
  </si>
  <si>
    <t>Michio Aoki</t>
  </si>
  <si>
    <t>JS3AGW</t>
  </si>
  <si>
    <t>Kazuya Yamashita</t>
  </si>
  <si>
    <t>Hirakata City</t>
  </si>
  <si>
    <t>JR2CKE</t>
  </si>
  <si>
    <t>Yamasaki KATSUNORI</t>
  </si>
  <si>
    <t>JA6PTH</t>
  </si>
  <si>
    <t>Kazuo Oshiro</t>
  </si>
  <si>
    <t>Kikuchi gun Kumamoto pref</t>
  </si>
  <si>
    <t>JH3UYC</t>
  </si>
  <si>
    <t>Osamu Matsumoto</t>
  </si>
  <si>
    <t>JH6QOK</t>
  </si>
  <si>
    <t>Junichi Mitsuyuki</t>
  </si>
  <si>
    <t>Miyakonojo city Miyazaki pref</t>
  </si>
  <si>
    <t>JF2KQX</t>
  </si>
  <si>
    <t>Kazutoshi Hirano</t>
  </si>
  <si>
    <t>Aichi Chita Gun Mihama Cho</t>
  </si>
  <si>
    <t>JE6UUN</t>
  </si>
  <si>
    <t>Jun kikui</t>
  </si>
  <si>
    <t>kirisima</t>
  </si>
  <si>
    <t>JE1GUU</t>
  </si>
  <si>
    <t>Tai KATO</t>
  </si>
  <si>
    <t>JF9RBI</t>
  </si>
  <si>
    <t>Mototsugu Takahashi</t>
  </si>
  <si>
    <t>Nanao縲City</t>
  </si>
  <si>
    <t>JS2IRY</t>
  </si>
  <si>
    <t>Walter TAKAHASHI</t>
  </si>
  <si>
    <t>TOYOTA</t>
  </si>
  <si>
    <t>JM1KGA</t>
  </si>
  <si>
    <t>Mikio Goto</t>
  </si>
  <si>
    <t>JR7ISY</t>
  </si>
  <si>
    <t>Ogasawara Is</t>
  </si>
  <si>
    <t>JD1BHA</t>
  </si>
  <si>
    <t>JH4KRP</t>
  </si>
  <si>
    <t>Hajime Kochi</t>
  </si>
  <si>
    <t>JP3RIN</t>
  </si>
  <si>
    <t>Hamasaki SATOSHI</t>
  </si>
  <si>
    <t>Hakata</t>
  </si>
  <si>
    <t>JQ3CPC</t>
  </si>
  <si>
    <t>Bryan None</t>
  </si>
  <si>
    <t>7N1EFT</t>
  </si>
  <si>
    <t>Jun Tsuda</t>
  </si>
  <si>
    <t>JG1VGH</t>
  </si>
  <si>
    <t>Iwamoto Fumio</t>
  </si>
  <si>
    <t>Noda</t>
  </si>
  <si>
    <t>JS6SEW</t>
  </si>
  <si>
    <t>Nobuyasu Saito</t>
  </si>
  <si>
    <t>Miyakojima</t>
  </si>
  <si>
    <t>JA2FWC</t>
  </si>
  <si>
    <t>Mick Sato</t>
  </si>
  <si>
    <t>Konan City Aichi</t>
  </si>
  <si>
    <t>JN1AJU</t>
  </si>
  <si>
    <t>Kyotaro Imamura</t>
  </si>
  <si>
    <t>Bunkyo ku Tokyo</t>
  </si>
  <si>
    <t>JA0XVM</t>
  </si>
  <si>
    <t>Hisamiti kouno</t>
  </si>
  <si>
    <t>matsumoto</t>
  </si>
  <si>
    <t>JQ3ATI</t>
  </si>
  <si>
    <t>Kousaku fujio</t>
  </si>
  <si>
    <t>JH5GWP</t>
  </si>
  <si>
    <t>Takeshi Nishiyama</t>
  </si>
  <si>
    <t>Kochi</t>
  </si>
  <si>
    <t>JF6ADY</t>
  </si>
  <si>
    <t>Shunichiro Funakawa</t>
  </si>
  <si>
    <t>Saga</t>
  </si>
  <si>
    <t>JR2DHR</t>
  </si>
  <si>
    <t>George Asai</t>
  </si>
  <si>
    <t>Aichi Seto</t>
  </si>
  <si>
    <t>JH2AMN</t>
  </si>
  <si>
    <t>Ichirou Kawakami</t>
  </si>
  <si>
    <t>TAJIMI CITY GIFU 507 0064</t>
  </si>
  <si>
    <t>JI1ITW</t>
  </si>
  <si>
    <t>JN6AVA</t>
  </si>
  <si>
    <t>Ozeki fm</t>
  </si>
  <si>
    <t>bungoonosi</t>
  </si>
  <si>
    <t>JA0BEJ</t>
  </si>
  <si>
    <t>Norio Yamamiya</t>
  </si>
  <si>
    <t>Chuo-ku Niigata-city</t>
  </si>
  <si>
    <t>JK1CVX</t>
  </si>
  <si>
    <t>Munenori iwashita</t>
  </si>
  <si>
    <t>JA1GDU</t>
  </si>
  <si>
    <t>Shigeyuki Takahashi</t>
  </si>
  <si>
    <t>Yokohama city</t>
  </si>
  <si>
    <t>JL7TUS</t>
  </si>
  <si>
    <t>Toshiaki Hino</t>
  </si>
  <si>
    <t>Yokote</t>
  </si>
  <si>
    <t>JH7ORT</t>
  </si>
  <si>
    <t>Syunichi Koyanagi</t>
  </si>
  <si>
    <t>Urayasu-City</t>
  </si>
  <si>
    <t>JS2ICF</t>
  </si>
  <si>
    <t>Masanori Yamashita</t>
  </si>
  <si>
    <t>Handa</t>
  </si>
  <si>
    <t>JH1LHV</t>
  </si>
  <si>
    <t>Chiba Keiya</t>
  </si>
  <si>
    <t>Choufu-city</t>
  </si>
  <si>
    <t>JS6SML</t>
  </si>
  <si>
    <t>Masashi Uezato</t>
  </si>
  <si>
    <t>Miyakojima city Okinawa</t>
  </si>
  <si>
    <t>JQ2QUA</t>
  </si>
  <si>
    <t>Ota Nilson</t>
  </si>
  <si>
    <t>AICHI</t>
  </si>
  <si>
    <t>JR4CJI</t>
  </si>
  <si>
    <t>Kazu Tanaka</t>
  </si>
  <si>
    <t>HikariCity</t>
  </si>
  <si>
    <t>JA1XTN</t>
  </si>
  <si>
    <t>Terry UCHIHARA</t>
  </si>
  <si>
    <t>JK1QYL</t>
  </si>
  <si>
    <t>Nomoto Shinobu</t>
  </si>
  <si>
    <t>Oamishirasato City</t>
  </si>
  <si>
    <t>JF4GAN</t>
  </si>
  <si>
    <t>JA3YAI</t>
  </si>
  <si>
    <t>Awaji-Is AMC</t>
  </si>
  <si>
    <t>awaji</t>
  </si>
  <si>
    <t>JA5TNV</t>
  </si>
  <si>
    <t>Masahiko sakaguchi</t>
  </si>
  <si>
    <t>mitoyo</t>
  </si>
  <si>
    <t>JM8HUO</t>
  </si>
  <si>
    <t>You Chen</t>
  </si>
  <si>
    <t>Kitami-City</t>
  </si>
  <si>
    <t>JA6UKY</t>
  </si>
  <si>
    <t>Toshiro Mada</t>
  </si>
  <si>
    <t>Kurume-city</t>
  </si>
  <si>
    <t>JA5ILC</t>
  </si>
  <si>
    <t>Toshihiro Funahashi</t>
  </si>
  <si>
    <t>Saijo</t>
  </si>
  <si>
    <t>JG1SYB</t>
  </si>
  <si>
    <t>Akira Nakamura</t>
  </si>
  <si>
    <t>JA0PX</t>
  </si>
  <si>
    <t>Yoshiaki Saitoh</t>
  </si>
  <si>
    <t>NIIGATA city 950 2101</t>
  </si>
  <si>
    <t>JS3NBS</t>
  </si>
  <si>
    <t>JH1HSN</t>
  </si>
  <si>
    <t>Makoto Takeuchi</t>
  </si>
  <si>
    <t>Sumida City Tokyo</t>
  </si>
  <si>
    <t>7K3EOP</t>
  </si>
  <si>
    <t>Noriko Tokura</t>
  </si>
  <si>
    <t>JK1FNQ</t>
  </si>
  <si>
    <t>Suzuki ShIigeo</t>
  </si>
  <si>
    <t>Minamiasigara</t>
  </si>
  <si>
    <t>JR3SOD</t>
  </si>
  <si>
    <t>Shibata hiroaki</t>
  </si>
  <si>
    <t>osaka</t>
  </si>
  <si>
    <t>JA4AMF</t>
  </si>
  <si>
    <t>Nakagawa Satofune</t>
  </si>
  <si>
    <t>Ohta</t>
  </si>
  <si>
    <t>JE6KWO</t>
  </si>
  <si>
    <t>Koji Higashi</t>
  </si>
  <si>
    <t>JF3KCG</t>
  </si>
  <si>
    <t>Yoshitaka Koyabu</t>
  </si>
  <si>
    <t>Higashiosaka city Osaka</t>
  </si>
  <si>
    <t>JO4LGG</t>
  </si>
  <si>
    <t>Hikaru YOSHIZAKI</t>
  </si>
  <si>
    <t>Okayama</t>
  </si>
  <si>
    <t>JG1PEN</t>
  </si>
  <si>
    <t>Yamamoto Tomio</t>
  </si>
  <si>
    <t>JJ1RHO</t>
  </si>
  <si>
    <t>Shigeru Suo</t>
  </si>
  <si>
    <t>Chofu city Tokyo</t>
  </si>
  <si>
    <t>JK1CWV</t>
  </si>
  <si>
    <t>Keiji Ito</t>
  </si>
  <si>
    <t>Nishitokyo city Tokyo</t>
  </si>
  <si>
    <t>JE5QHC</t>
  </si>
  <si>
    <t>Hiroaki NAKAUCHI</t>
  </si>
  <si>
    <t>JA4VQM</t>
  </si>
  <si>
    <t>Yasuhiro OKUNO</t>
  </si>
  <si>
    <t>JM1YUC</t>
  </si>
  <si>
    <t>Hiromi Koshiba CCNS-IWAI</t>
  </si>
  <si>
    <t>Minamiboso city CHIBA pref</t>
  </si>
  <si>
    <t>JE6ILH</t>
  </si>
  <si>
    <t>Yoshinobu Matsuo</t>
  </si>
  <si>
    <t>Nakagawa city Fukuoka Pret</t>
  </si>
  <si>
    <t>JP3HIM</t>
  </si>
  <si>
    <t>Kenji Nakano</t>
  </si>
  <si>
    <t>JJ5PVQ</t>
  </si>
  <si>
    <t>Michi oshima</t>
  </si>
  <si>
    <t>JJ1NIN</t>
  </si>
  <si>
    <t>Hiromi Koshiba</t>
  </si>
  <si>
    <t>JK1ACN</t>
  </si>
  <si>
    <t>Nobuhiko Kando</t>
  </si>
  <si>
    <t>Nakano ku Tokyo</t>
  </si>
  <si>
    <t>JF9RXH</t>
  </si>
  <si>
    <t>Takanori tachibana</t>
  </si>
  <si>
    <t>takaoka</t>
  </si>
  <si>
    <t>JK1DMV</t>
  </si>
  <si>
    <t>Jun Nakazawa</t>
  </si>
  <si>
    <t>Kashiwa city Chiba</t>
  </si>
  <si>
    <t>JR1FEP</t>
  </si>
  <si>
    <t>Yoshiyuki Sato</t>
  </si>
  <si>
    <t>JA4MCI</t>
  </si>
  <si>
    <t>Koichi Harada</t>
  </si>
  <si>
    <t>HIGASHIHIROSHIMA HIROSHIMA 739 0151</t>
  </si>
  <si>
    <t>JK1AAQ</t>
  </si>
  <si>
    <t>Kenichi Takahashi</t>
  </si>
  <si>
    <t>Fujisawa city Kanagawa</t>
  </si>
  <si>
    <t>JI1OVP</t>
  </si>
  <si>
    <t>Koji saikatsu</t>
  </si>
  <si>
    <t>fujimino City</t>
  </si>
  <si>
    <t>JA1NVL</t>
  </si>
  <si>
    <t>Hiroki Saito</t>
  </si>
  <si>
    <t>Kamogawa</t>
  </si>
  <si>
    <t>7L3KIL</t>
  </si>
  <si>
    <t>Tomita syu</t>
  </si>
  <si>
    <t>Odawara</t>
  </si>
  <si>
    <t>JI1MKA</t>
  </si>
  <si>
    <t>Masahiro Fukui</t>
  </si>
  <si>
    <t>Yokohama city Kanagawa</t>
  </si>
  <si>
    <t>JA5JKC</t>
  </si>
  <si>
    <t>Hitoshi kanamori</t>
  </si>
  <si>
    <t>snuki</t>
  </si>
  <si>
    <t>7M2UHF</t>
  </si>
  <si>
    <t>Hideaki Matsuura</t>
  </si>
  <si>
    <t>Isehara City Kanagawa</t>
  </si>
  <si>
    <t>JK1EAF</t>
  </si>
  <si>
    <t>Goro IGARASHI</t>
  </si>
  <si>
    <t>JG1LKT</t>
  </si>
  <si>
    <t>Iimura Hiro</t>
  </si>
  <si>
    <t>Funabashi</t>
  </si>
  <si>
    <t>JA2SYJ</t>
  </si>
  <si>
    <t>Mac T Mizuno</t>
  </si>
  <si>
    <t>JE7SWJ</t>
  </si>
  <si>
    <t>Takeaki Aizawa</t>
  </si>
  <si>
    <t>Oodate-City</t>
  </si>
  <si>
    <t>JS2GZV</t>
  </si>
  <si>
    <t>Hiroshi Akagawa</t>
  </si>
  <si>
    <t>Nagoya Aichi</t>
  </si>
  <si>
    <t>JQ1UMU</t>
  </si>
  <si>
    <t>Nakayama TETUO</t>
  </si>
  <si>
    <t>JK1GKY</t>
  </si>
  <si>
    <t>Alexandre Krispin</t>
  </si>
  <si>
    <t>JK1FYT</t>
  </si>
  <si>
    <t>JA6FSB</t>
  </si>
  <si>
    <t>Yamazumi HIROTAKA</t>
  </si>
  <si>
    <t>KitaKyusyu-City</t>
  </si>
  <si>
    <t>JP7UPW</t>
  </si>
  <si>
    <t>Motivation None</t>
  </si>
  <si>
    <t>JG2NUD</t>
  </si>
  <si>
    <t>Takayuki Araikawa</t>
  </si>
  <si>
    <t>Kariya</t>
  </si>
  <si>
    <t>JF1PTL</t>
  </si>
  <si>
    <t>Ebine Kazuo</t>
  </si>
  <si>
    <t>JA3KRB</t>
  </si>
  <si>
    <t>Yotaro Toyosawa</t>
  </si>
  <si>
    <t>JM3OKB</t>
  </si>
  <si>
    <t>Tatsumi Toyosawa</t>
  </si>
  <si>
    <t>JO4LEJ</t>
  </si>
  <si>
    <t>JR6GYY</t>
  </si>
  <si>
    <t>Toshinori Narazaki</t>
  </si>
  <si>
    <t>Kumamoto city Kumamoto</t>
  </si>
  <si>
    <t>JE6WUD</t>
  </si>
  <si>
    <t>Mizuki Yamasaki</t>
  </si>
  <si>
    <t>Kitakyushu city Fukuoka</t>
  </si>
  <si>
    <t>JG1BSD</t>
  </si>
  <si>
    <t>Shizuo Suyama</t>
  </si>
  <si>
    <t>JJ0VXN</t>
  </si>
  <si>
    <t>Katsuji Igarashi</t>
  </si>
  <si>
    <t>Chino city Nagano</t>
  </si>
  <si>
    <t>JH1TSC</t>
  </si>
  <si>
    <t>Shigeaki Iwakoshi</t>
  </si>
  <si>
    <t>Hadanocity</t>
  </si>
  <si>
    <t>JF6NUI</t>
  </si>
  <si>
    <t>Hideyuki Eya</t>
  </si>
  <si>
    <t>MUNATAKA CITY FUKUOKA</t>
  </si>
  <si>
    <t>JE6XUH</t>
  </si>
  <si>
    <t>Yoshihiro Yokomine</t>
  </si>
  <si>
    <t>Miyazaki shi Miyazaki</t>
  </si>
  <si>
    <t>JR4OMI</t>
  </si>
  <si>
    <t>Hirosima</t>
  </si>
  <si>
    <t>JN7NUP</t>
  </si>
  <si>
    <t>Osamu Ikawa</t>
  </si>
  <si>
    <t>Iwaki city</t>
  </si>
  <si>
    <t>JA3EQC</t>
  </si>
  <si>
    <t>Isoji Hiroi</t>
  </si>
  <si>
    <t>Wakayama city WAKAYAMA</t>
  </si>
  <si>
    <t>JA1BGR</t>
  </si>
  <si>
    <t>Yukio Takahashi</t>
  </si>
  <si>
    <t>JJ1TXL</t>
  </si>
  <si>
    <t>Fox Gemba</t>
  </si>
  <si>
    <t>JN7RSR</t>
  </si>
  <si>
    <t>Naoki Oikawa</t>
  </si>
  <si>
    <t>Iwate</t>
  </si>
  <si>
    <t>JA1UTZ</t>
  </si>
  <si>
    <t>Nabe Nobutaka Ishinabe</t>
  </si>
  <si>
    <t>Kamagaya City Chiba</t>
  </si>
  <si>
    <t>JK2AXX</t>
  </si>
  <si>
    <t>Kenichi YOKOI</t>
  </si>
  <si>
    <t>JQ3BHI</t>
  </si>
  <si>
    <t>Shoichi Takesako</t>
  </si>
  <si>
    <t>Hirakata city Osaka</t>
  </si>
  <si>
    <t>JH7KFQ</t>
  </si>
  <si>
    <t>Taiki matsuda</t>
  </si>
  <si>
    <t>iwate rikuzentakata</t>
  </si>
  <si>
    <t>JK1DGG</t>
  </si>
  <si>
    <t>Makoto Sakai</t>
  </si>
  <si>
    <t>JK1FKO</t>
  </si>
  <si>
    <t>Hiroshi Takyu</t>
  </si>
  <si>
    <t>Hiratsuka City Kanagawa</t>
  </si>
  <si>
    <t>JF1UOX</t>
  </si>
  <si>
    <t>Misae Soma</t>
  </si>
  <si>
    <t>Miura City Kanagawa</t>
  </si>
  <si>
    <t>JK1AUU</t>
  </si>
  <si>
    <t>Kunitoshi TANAKA</t>
  </si>
  <si>
    <t>JA5AUC</t>
  </si>
  <si>
    <t>Take Mitsuda</t>
  </si>
  <si>
    <t>Matsuyama City Ehime</t>
  </si>
  <si>
    <t>JA5BZL</t>
  </si>
  <si>
    <t>Yasu Yamashita</t>
  </si>
  <si>
    <t>Shikokuchuou City Ehime</t>
  </si>
  <si>
    <t>JA2TNS</t>
  </si>
  <si>
    <t>Hiroyuki Suzuki</t>
  </si>
  <si>
    <t>Okazaki City Aichi 444 3622</t>
  </si>
  <si>
    <t>JK1IJW</t>
  </si>
  <si>
    <t>Maxim Decornez</t>
  </si>
  <si>
    <t>JS2IIU</t>
  </si>
  <si>
    <t>Makoto Harazawa</t>
  </si>
  <si>
    <t>Iwakura city Aichi</t>
  </si>
  <si>
    <t>JH9ASG</t>
  </si>
  <si>
    <t>Shinichi Nakagawa</t>
  </si>
  <si>
    <t>Fukui city 910 0016</t>
  </si>
  <si>
    <t>JJ1ILX</t>
  </si>
  <si>
    <t>David Niehoff</t>
  </si>
  <si>
    <t>Hanno</t>
  </si>
  <si>
    <t>JA9VIU</t>
  </si>
  <si>
    <t>Seishi Kobayashi</t>
  </si>
  <si>
    <t>Fukuki</t>
  </si>
  <si>
    <t>JR6OCE</t>
  </si>
  <si>
    <t>Komoda AKIHISA</t>
  </si>
  <si>
    <t>JH4XKO</t>
  </si>
  <si>
    <t>Yumiko Hirai</t>
  </si>
  <si>
    <t>JK1DLF</t>
  </si>
  <si>
    <t>Yukiko Takiguchi</t>
  </si>
  <si>
    <t>JK1AVK</t>
  </si>
  <si>
    <t>Hiroyuki Yamada</t>
  </si>
  <si>
    <t>Bunkyo Ku Tokyo</t>
  </si>
  <si>
    <t>JP2WMA</t>
  </si>
  <si>
    <t>Samura JYOUITI</t>
  </si>
  <si>
    <t>Gifu</t>
  </si>
  <si>
    <t>JH5KOB</t>
  </si>
  <si>
    <t>Hoshino Fumi</t>
  </si>
  <si>
    <t>Saijo City</t>
  </si>
  <si>
    <t>JA2JWW</t>
  </si>
  <si>
    <t>Suzuki Masa</t>
  </si>
  <si>
    <t>JS2HLD</t>
  </si>
  <si>
    <t>Kazuyo Okuyama</t>
  </si>
  <si>
    <t>Tsu</t>
  </si>
  <si>
    <t>JA6MPR</t>
  </si>
  <si>
    <t>Seiichi Mameoka</t>
  </si>
  <si>
    <t>Kikuchi Gun Kumamoto</t>
  </si>
  <si>
    <t>JH3BUC</t>
  </si>
  <si>
    <t>Fujiwara Toshimi</t>
  </si>
  <si>
    <t>Kobe</t>
  </si>
  <si>
    <t>JA1QNV</t>
  </si>
  <si>
    <t>Minoru Tanabe</t>
  </si>
  <si>
    <t>Tokyo 154 0024</t>
  </si>
  <si>
    <t>JP7GRU</t>
  </si>
  <si>
    <t>Mitsugu Yahagi</t>
  </si>
  <si>
    <t>Tozawa Yamagata</t>
  </si>
  <si>
    <t>JS1UEN</t>
  </si>
  <si>
    <t>Taichi YAMAGUCHI</t>
  </si>
  <si>
    <t>JJ5NFT</t>
  </si>
  <si>
    <t>Hideki Akasaka</t>
  </si>
  <si>
    <t>Imabari</t>
  </si>
  <si>
    <t>JG8RMV</t>
  </si>
  <si>
    <t>Kazushi ITO</t>
  </si>
  <si>
    <t>JE6RDN</t>
  </si>
  <si>
    <t>Takashi Ide</t>
  </si>
  <si>
    <t>Umi machi Kasuya gun Fukuoka Pref</t>
  </si>
  <si>
    <t>JL1TJH</t>
  </si>
  <si>
    <t>Masaharu MIZUNO</t>
  </si>
  <si>
    <t>Sashimagun</t>
  </si>
  <si>
    <t>JM1HFI</t>
  </si>
  <si>
    <t>Kenji YAMASE</t>
  </si>
  <si>
    <t>7K2PAR</t>
  </si>
  <si>
    <t>Shigeki Kuwamoto</t>
  </si>
  <si>
    <t>Nishitokyo City Tokyo</t>
  </si>
  <si>
    <t>JR3GAL</t>
  </si>
  <si>
    <t>7K1FWE</t>
  </si>
  <si>
    <t>JK1HCC</t>
  </si>
  <si>
    <t>Taka None</t>
  </si>
  <si>
    <t>JL1HHL</t>
  </si>
  <si>
    <t>Osamu Matsuzaki</t>
  </si>
  <si>
    <t>Katsuura city Chiba</t>
  </si>
  <si>
    <t>JE7ZFV</t>
  </si>
  <si>
    <t>Sutou jp-iwate</t>
  </si>
  <si>
    <t>ichinoseki</t>
  </si>
  <si>
    <t>JJ1VXB</t>
  </si>
  <si>
    <t>Satoshi tomobe</t>
  </si>
  <si>
    <t>JJ5QUK</t>
  </si>
  <si>
    <t>Iori Kubota</t>
  </si>
  <si>
    <t>Nankoku</t>
  </si>
  <si>
    <t>JR1ORY</t>
  </si>
  <si>
    <t>Oyake Toshiyuki</t>
  </si>
  <si>
    <t>JR6AOV</t>
  </si>
  <si>
    <t>Hiroyuki Tanaka</t>
  </si>
  <si>
    <t>JJ7FXM</t>
  </si>
  <si>
    <t>Kiyotaka Ono</t>
  </si>
  <si>
    <t>JF1PIV</t>
  </si>
  <si>
    <t>Kazuya Yamaguchi</t>
  </si>
  <si>
    <t>Shiroi Shi Chiba</t>
  </si>
  <si>
    <t>JQ1BFO</t>
  </si>
  <si>
    <t>Isao Hyuga</t>
  </si>
  <si>
    <t>Fukaya</t>
  </si>
  <si>
    <t>JH0DLA</t>
  </si>
  <si>
    <t>Osamu koyama</t>
  </si>
  <si>
    <t>Saku</t>
  </si>
  <si>
    <t>JA3QUU</t>
  </si>
  <si>
    <t>Teruaki Nishima</t>
  </si>
  <si>
    <t>OSAKA 586 0042</t>
  </si>
  <si>
    <t>JO4LSF</t>
  </si>
  <si>
    <t>JA2JLG</t>
  </si>
  <si>
    <t>JJ1IOA</t>
  </si>
  <si>
    <t>Shinichi Takanami</t>
  </si>
  <si>
    <t>JE7ZFW</t>
  </si>
  <si>
    <t>Denen AMC</t>
  </si>
  <si>
    <t>JG6YNS</t>
  </si>
  <si>
    <t>Kitaq Kanmon Ham Radio Club</t>
  </si>
  <si>
    <t>Kitakyushu-city</t>
  </si>
  <si>
    <t>JQ7ATB</t>
  </si>
  <si>
    <t>Hachinohe city</t>
  </si>
  <si>
    <t>7L1UTC</t>
  </si>
  <si>
    <t>Tony Nakamura</t>
  </si>
  <si>
    <t>JA8LEJ</t>
  </si>
  <si>
    <t>Atsuo Shirota</t>
  </si>
  <si>
    <t>Sapporo city Hokkaido</t>
  </si>
  <si>
    <t>JK1JYC</t>
  </si>
  <si>
    <t>Dominique Chagnon</t>
  </si>
  <si>
    <t>Fujisawa</t>
  </si>
  <si>
    <t>JI4UDZ</t>
  </si>
  <si>
    <t>Takashi Oosugi</t>
  </si>
  <si>
    <t>Fukuyama City</t>
  </si>
  <si>
    <t>JO3PVR</t>
  </si>
  <si>
    <t>Akio kamide</t>
  </si>
  <si>
    <t>JR1QYU</t>
  </si>
  <si>
    <t>Yoshio SAITO</t>
  </si>
  <si>
    <t>JG1UMO</t>
  </si>
  <si>
    <t>Tateki Ted Kurisaki</t>
  </si>
  <si>
    <t>JQ1ZNW</t>
  </si>
  <si>
    <t>Yasuo SUGIYAMA</t>
  </si>
  <si>
    <t>JK1IAT</t>
  </si>
  <si>
    <t>Shinobu Watanabe</t>
  </si>
  <si>
    <t>7M4QZE</t>
  </si>
  <si>
    <t>Kobayashi Takeshi</t>
  </si>
  <si>
    <t>Shiki</t>
  </si>
  <si>
    <t>JA6XAM</t>
  </si>
  <si>
    <t>Morio tamagawa</t>
  </si>
  <si>
    <t>JH7OUW</t>
  </si>
  <si>
    <t>Toshinori Sasaki</t>
  </si>
  <si>
    <t>Yurihonjo City Akita Pref</t>
  </si>
  <si>
    <t>JA4RQO</t>
  </si>
  <si>
    <t>Shoji Hay</t>
  </si>
  <si>
    <t>Shimane</t>
  </si>
  <si>
    <t>JO4KMK</t>
  </si>
  <si>
    <t>Kazuma Kataoka</t>
  </si>
  <si>
    <t>Yamaguchi shi Yamaguchi ken</t>
  </si>
  <si>
    <t>JK1MAT</t>
  </si>
  <si>
    <t>Masahiro Hirasawa</t>
  </si>
  <si>
    <t>JH7BPD</t>
  </si>
  <si>
    <t>Hidemitsu Goto</t>
  </si>
  <si>
    <t>Tsuruoka City Yamagata</t>
  </si>
  <si>
    <t>JG3XKA</t>
  </si>
  <si>
    <t>Toyohiko Bono</t>
  </si>
  <si>
    <t>Toyonaka City Osaka</t>
  </si>
  <si>
    <t>JE3TAT</t>
  </si>
  <si>
    <t>Kazuhiro Uda</t>
  </si>
  <si>
    <t>Katano</t>
  </si>
  <si>
    <t>JF3DVM</t>
  </si>
  <si>
    <t>Takashi Nishikohri</t>
  </si>
  <si>
    <t>JJ1CEN</t>
  </si>
  <si>
    <t>Yoichi Takewaki</t>
  </si>
  <si>
    <t>Ushiku city Ibaraki</t>
  </si>
  <si>
    <t>JI3OGI</t>
  </si>
  <si>
    <t>Yasuhiko Horie</t>
  </si>
  <si>
    <t>Kyotango-City</t>
  </si>
  <si>
    <t>JH1NKO</t>
  </si>
  <si>
    <t>Masamiki Mike Shimojima</t>
  </si>
  <si>
    <t>SETAGAYA TOKYO 156 0052</t>
  </si>
  <si>
    <t>JE4NPP</t>
  </si>
  <si>
    <t>Hiro TAKAHASHI</t>
  </si>
  <si>
    <t>JF1TIB</t>
  </si>
  <si>
    <t>Wakiryou youtarou</t>
  </si>
  <si>
    <t>JO1MAL</t>
  </si>
  <si>
    <t>Morihiro Suto</t>
  </si>
  <si>
    <t>JO4KVB</t>
  </si>
  <si>
    <t>Ren</t>
  </si>
  <si>
    <t>Kurashiki city Okayama</t>
  </si>
  <si>
    <t>JE9HXD</t>
  </si>
  <si>
    <t>Masaharu Kishino</t>
  </si>
  <si>
    <t>Ooi Gun Fukui</t>
  </si>
  <si>
    <t>JA3OLX</t>
  </si>
  <si>
    <t>Tatsuhiko Chamoto</t>
  </si>
  <si>
    <t>NARA 639 3191</t>
  </si>
  <si>
    <t>JH1KCR</t>
  </si>
  <si>
    <t>Akira Maruyama</t>
  </si>
  <si>
    <t>JH9FKI</t>
  </si>
  <si>
    <t>Tokuyuki Sekino</t>
  </si>
  <si>
    <t>Hakui gun Ishikawa</t>
  </si>
  <si>
    <t>7N1BUC</t>
  </si>
  <si>
    <t>Moriei Momoi</t>
  </si>
  <si>
    <t>Oamisirasaro</t>
  </si>
  <si>
    <t>JO4LXE</t>
  </si>
  <si>
    <t>Matthew Hill</t>
  </si>
  <si>
    <t>Iwakuni</t>
  </si>
  <si>
    <t>JN3EZI</t>
  </si>
  <si>
    <t>JA1FFD</t>
  </si>
  <si>
    <t>Kenji Niimi</t>
  </si>
  <si>
    <t>JG1WZF</t>
  </si>
  <si>
    <t>Hiroyuki Yamakawa</t>
  </si>
  <si>
    <t>JI1SZR</t>
  </si>
  <si>
    <t>Hiroshi Kohira</t>
  </si>
  <si>
    <t>Utsunomiya city Tochigi</t>
  </si>
  <si>
    <t>JA1IPK</t>
  </si>
  <si>
    <t>Toyo Ono</t>
  </si>
  <si>
    <t>yachiyo</t>
  </si>
  <si>
    <t>JE6TUP</t>
  </si>
  <si>
    <t>Hiroshi Nakanishi</t>
  </si>
  <si>
    <t>Fukuoka City Fukuoka</t>
  </si>
  <si>
    <t>JA1JYO</t>
  </si>
  <si>
    <t>Masaki Nakamura</t>
  </si>
  <si>
    <t>Chiba City Chiba</t>
  </si>
  <si>
    <t>JR0HYT</t>
  </si>
  <si>
    <t>Morita Yasuhiko</t>
  </si>
  <si>
    <t>Yokohama City Kanagawa</t>
  </si>
  <si>
    <t>JA4UIN</t>
  </si>
  <si>
    <t>Genjiro Sugii</t>
  </si>
  <si>
    <t>Matue Shi Shimane</t>
  </si>
  <si>
    <t>JH6PRY</t>
  </si>
  <si>
    <t>Takahiro Yamada</t>
  </si>
  <si>
    <t>JG1ZUH</t>
  </si>
  <si>
    <t>Komatsu Minoru</t>
  </si>
  <si>
    <t>JA3OSN</t>
  </si>
  <si>
    <t>Hide Yamaguchi</t>
  </si>
  <si>
    <t>JK3TGQ</t>
  </si>
  <si>
    <t>Haruo Harry Ishizuka</t>
  </si>
  <si>
    <t>JG3RMU</t>
  </si>
  <si>
    <t>Shin Nohmi</t>
  </si>
  <si>
    <t>Kishiwada</t>
  </si>
  <si>
    <t>JR3PDI</t>
  </si>
  <si>
    <t>Yamawake Hisamu</t>
  </si>
  <si>
    <t>Sumoto City Hyogo</t>
  </si>
  <si>
    <t>JF1KQI</t>
  </si>
  <si>
    <t>Shinichi Fukumoto</t>
  </si>
  <si>
    <t>Yokohama City Kanagawa Pref</t>
  </si>
  <si>
    <t>JA0EWD</t>
  </si>
  <si>
    <t>Takeo itimura</t>
  </si>
  <si>
    <t>Naganosi</t>
  </si>
  <si>
    <t>JA2PGL</t>
  </si>
  <si>
    <t>Hiro Tsuchiya</t>
  </si>
  <si>
    <t>JH4MSA</t>
  </si>
  <si>
    <t>Maita setsuo</t>
  </si>
  <si>
    <t>7L4UGW</t>
  </si>
  <si>
    <t>Shuichi simura</t>
  </si>
  <si>
    <t>JH6ERA</t>
  </si>
  <si>
    <t>Hirofumi Oishi</t>
  </si>
  <si>
    <t>Saga City Saga</t>
  </si>
  <si>
    <t>JQ1LYW</t>
  </si>
  <si>
    <t>Takao shibui</t>
  </si>
  <si>
    <t>JQ1HAE</t>
  </si>
  <si>
    <t>Fujita mari</t>
  </si>
  <si>
    <t>Setagaya-Ku</t>
  </si>
  <si>
    <t>JS2MOA</t>
  </si>
  <si>
    <t>Hidetoshi Maeda</t>
  </si>
  <si>
    <t>Nishio City Aichi</t>
  </si>
  <si>
    <t>JH5BPA</t>
  </si>
  <si>
    <t>Nagao Buppa</t>
  </si>
  <si>
    <t>Tokushima</t>
  </si>
  <si>
    <t>JJ1IVS</t>
  </si>
  <si>
    <t>Satoru Horie</t>
  </si>
  <si>
    <t>Koto Ku Tokyo</t>
  </si>
  <si>
    <t>JR1MFB</t>
  </si>
  <si>
    <t>Ochiai toshiyuki</t>
  </si>
  <si>
    <t>JR5YFY</t>
  </si>
  <si>
    <t>Rc Telﾃｩgrafos de Sanciu</t>
  </si>
  <si>
    <t>Tadotu Kagawa Isla</t>
  </si>
  <si>
    <t>JJ5IZX</t>
  </si>
  <si>
    <t>Mako K</t>
  </si>
  <si>
    <t>Aki City Kochi</t>
  </si>
  <si>
    <t>JE4HES</t>
  </si>
  <si>
    <t>Takahashi Takayuki</t>
  </si>
  <si>
    <t>Fukuyama city Hiroshima Prefecture</t>
  </si>
  <si>
    <t>JS6UMD</t>
  </si>
  <si>
    <t>Barry M Tucker</t>
  </si>
  <si>
    <t>Kadena Cho Nakagami Gun Okinawa</t>
  </si>
  <si>
    <t>JG3EYA</t>
  </si>
  <si>
    <t>Kouichi Hamano</t>
  </si>
  <si>
    <t>Miyazu City Kyoto 626 0024</t>
  </si>
  <si>
    <t>JK1HYW</t>
  </si>
  <si>
    <t>Ikeda Hideo</t>
  </si>
  <si>
    <t>Gunma Annaka</t>
  </si>
  <si>
    <t>JK1LMR</t>
  </si>
  <si>
    <t>Timothy R Wagner</t>
  </si>
  <si>
    <t>Camp Zama Zama Shi Kanagawa Ken</t>
  </si>
  <si>
    <t>JR5CZD</t>
  </si>
  <si>
    <t>Yasuki NoNAKAJIMAne</t>
  </si>
  <si>
    <t>Tokushimaone</t>
  </si>
  <si>
    <t>JS1YIX</t>
  </si>
  <si>
    <t>Ros Kanto</t>
  </si>
  <si>
    <t>JK3OFQ</t>
  </si>
  <si>
    <t>Aihara Shinya</t>
  </si>
  <si>
    <t>Itami</t>
  </si>
  <si>
    <t>JL1HMV</t>
  </si>
  <si>
    <t>Hiro okada</t>
  </si>
  <si>
    <t>ageo city</t>
  </si>
  <si>
    <t>JJ2FIJ</t>
  </si>
  <si>
    <t>Hisanobu Akatsuka</t>
  </si>
  <si>
    <t>JQ3BDJ</t>
  </si>
  <si>
    <t>Kowada Hiroaki</t>
  </si>
  <si>
    <t>Hyougo</t>
  </si>
  <si>
    <t>JJ2YWS</t>
  </si>
  <si>
    <t>HamRadioGIFU</t>
  </si>
  <si>
    <t>JS2MVC</t>
  </si>
  <si>
    <t>Miyuki Akatsuka</t>
  </si>
  <si>
    <t>JS2MVD</t>
  </si>
  <si>
    <t>Ryu Akatsuka</t>
  </si>
  <si>
    <t>JG1UPS</t>
  </si>
  <si>
    <t>Yoshihisa Takayama</t>
  </si>
  <si>
    <t>JK1LXN</t>
  </si>
  <si>
    <t>Tomohiro Yoshizawa</t>
  </si>
  <si>
    <t>Shinjuku ku Tokyo</t>
  </si>
  <si>
    <t>JM8QOA</t>
  </si>
  <si>
    <t>Katsumasa Miyazaki</t>
  </si>
  <si>
    <t>JO4HCU</t>
  </si>
  <si>
    <t>Shota Yamashita</t>
  </si>
  <si>
    <t>JH5WXI</t>
  </si>
  <si>
    <t>Yasuhiro Honda</t>
  </si>
  <si>
    <t>JG6YHV</t>
  </si>
  <si>
    <t>Smile Smile</t>
  </si>
  <si>
    <t>JL1MPC</t>
  </si>
  <si>
    <t>Tokitsugu Shimatsu</t>
  </si>
  <si>
    <t>Nirasaki</t>
  </si>
  <si>
    <t>JA0GUM</t>
  </si>
  <si>
    <t>Yoshinori Sato</t>
  </si>
  <si>
    <t>Okazaki City Aichi Pref</t>
  </si>
  <si>
    <t>JM1KTK</t>
  </si>
  <si>
    <t>JM8RYH</t>
  </si>
  <si>
    <t>JO6BWP</t>
  </si>
  <si>
    <t>Yasuo Matsuo</t>
  </si>
  <si>
    <t>JA0PUM</t>
  </si>
  <si>
    <t>Kurokawa kiwamu</t>
  </si>
  <si>
    <t>JI1TLV</t>
  </si>
  <si>
    <t>Susumu sekine</t>
  </si>
  <si>
    <t>JH1KKG</t>
  </si>
  <si>
    <t>katuhro sekiguchi</t>
  </si>
  <si>
    <t>JG1SPS</t>
  </si>
  <si>
    <t>Tsutomu Minaai</t>
  </si>
  <si>
    <t>JH2NYZ</t>
  </si>
  <si>
    <t>Norio Abe</t>
  </si>
  <si>
    <t>Komaki</t>
  </si>
  <si>
    <t>JA3EZJ</t>
  </si>
  <si>
    <t>Yoshiyuki Kaneko</t>
  </si>
  <si>
    <t>Ito City Shizuoka 413 0235</t>
  </si>
  <si>
    <t>8J2YWS</t>
  </si>
  <si>
    <t>Ham Radio Gifu</t>
  </si>
  <si>
    <t>JP3OZE</t>
  </si>
  <si>
    <t>Kensuke Ota</t>
  </si>
  <si>
    <t>7L3WVU</t>
  </si>
  <si>
    <t>Shingo Masuda</t>
  </si>
  <si>
    <t>JK1NOH</t>
  </si>
  <si>
    <t>Kousuke Masyda</t>
  </si>
  <si>
    <t>7N1ULD</t>
  </si>
  <si>
    <t>Mitsuaki Nakayama</t>
  </si>
  <si>
    <t>Sagamihara City Kanagawa</t>
  </si>
  <si>
    <t>JH5QJK</t>
  </si>
  <si>
    <t>Yuichi NAGANO</t>
  </si>
  <si>
    <t>Ehime</t>
  </si>
  <si>
    <t>JE6MDF</t>
  </si>
  <si>
    <t>Takuji fukuzawa</t>
  </si>
  <si>
    <t>Takaharu</t>
  </si>
  <si>
    <t>JF2IUC</t>
  </si>
  <si>
    <t>Hiroaki Saito</t>
  </si>
  <si>
    <t>Chita Gun Aichi</t>
  </si>
  <si>
    <t>JA5EJC</t>
  </si>
  <si>
    <t>Mori K</t>
  </si>
  <si>
    <t>Takamatu KAGAWA</t>
  </si>
  <si>
    <t>JK1BCD</t>
  </si>
  <si>
    <t>JR0ZHR</t>
  </si>
  <si>
    <t>Koizumi Inaho Amateur Radio Club</t>
  </si>
  <si>
    <t>Joetsu City Niigata</t>
  </si>
  <si>
    <t>JA7IXG</t>
  </si>
  <si>
    <t>Noboru Matumoto</t>
  </si>
  <si>
    <t>Hanamaki City Iwate</t>
  </si>
  <si>
    <t>JA4VPS</t>
  </si>
  <si>
    <t>Hiroshi Tanaka</t>
  </si>
  <si>
    <t>Hatsukaichi City</t>
  </si>
  <si>
    <t>JN3BUZ</t>
  </si>
  <si>
    <t>Yoshiki Maeda</t>
  </si>
  <si>
    <t>JF2VDR</t>
  </si>
  <si>
    <t>Simﾃｳn Tamotu Simokawa</t>
  </si>
  <si>
    <t>Ciudad de IGA MIE</t>
  </si>
  <si>
    <t>JP2NIC</t>
  </si>
  <si>
    <t>Hirofumi Kawamura</t>
  </si>
  <si>
    <t>Aisai City Aichi</t>
  </si>
  <si>
    <t>JA7UKG</t>
  </si>
  <si>
    <t>Hiroshi Endoh</t>
  </si>
  <si>
    <t>IWAKI</t>
  </si>
  <si>
    <t>JK1ONG</t>
  </si>
  <si>
    <t>Naoyuki Watari</t>
  </si>
  <si>
    <t>JL6BQX</t>
  </si>
  <si>
    <t>Yoshiaki Anan</t>
  </si>
  <si>
    <t>JQ3GAL</t>
  </si>
  <si>
    <t>Shinya Kitayama</t>
  </si>
  <si>
    <t>JA1ERM</t>
  </si>
  <si>
    <t>Tsutomu AMI</t>
  </si>
  <si>
    <t>JK1OGT</t>
  </si>
  <si>
    <t>Torahito SUZUKI</t>
  </si>
  <si>
    <t>JI0SOO</t>
  </si>
  <si>
    <t>Masaaki Hara</t>
  </si>
  <si>
    <t>Suwa city Nagano</t>
  </si>
  <si>
    <t>JH1XEI</t>
  </si>
  <si>
    <t>Hideo okuda</t>
  </si>
  <si>
    <t>JG1NNQ</t>
  </si>
  <si>
    <t>Akihiro Kashiwagi</t>
  </si>
  <si>
    <t>JK2XKE</t>
  </si>
  <si>
    <t>Dice Tokuzumi</t>
  </si>
  <si>
    <t>JE6TVC</t>
  </si>
  <si>
    <t>Tokuji muramatsu</t>
  </si>
  <si>
    <t>fukuoka</t>
  </si>
  <si>
    <t>JH1ARY</t>
  </si>
  <si>
    <t>Morihiro Kuroda</t>
  </si>
  <si>
    <t>JK1INN</t>
  </si>
  <si>
    <t>Hirata NAOMITSU</t>
  </si>
  <si>
    <t>Atsugi</t>
  </si>
  <si>
    <t>JG3SCS</t>
  </si>
  <si>
    <t>JK1KLO</t>
  </si>
  <si>
    <t>Akinori Shibuya</t>
  </si>
  <si>
    <t>JH1NKA</t>
  </si>
  <si>
    <t>Taki TAKEUCHI</t>
  </si>
  <si>
    <t>Saitama-Shi</t>
  </si>
  <si>
    <t>JH6OEB</t>
  </si>
  <si>
    <t>Hara Shinji</t>
  </si>
  <si>
    <t>JI3MVS</t>
  </si>
  <si>
    <t>Sherry nis</t>
  </si>
  <si>
    <t>JP3NKR</t>
  </si>
  <si>
    <t>Kazuyuki itou</t>
  </si>
  <si>
    <t>JF1PYS</t>
  </si>
  <si>
    <t>Wakaha Inui</t>
  </si>
  <si>
    <t>Machida City Tokyo</t>
  </si>
  <si>
    <t>JJ7CVI</t>
  </si>
  <si>
    <t>Carol SAITO</t>
  </si>
  <si>
    <t>Misato-Town</t>
  </si>
  <si>
    <t>JK1NZU</t>
  </si>
  <si>
    <t>Quinn T Wagner</t>
  </si>
  <si>
    <t>Zama Kanagawa</t>
  </si>
  <si>
    <t>JR7WZD</t>
  </si>
  <si>
    <t>Kanno Tatsuo</t>
  </si>
  <si>
    <t>JS2BGK</t>
  </si>
  <si>
    <t>Takii Akiyoshi</t>
  </si>
  <si>
    <t>YYaizu</t>
  </si>
  <si>
    <t>JE2QLZ</t>
  </si>
  <si>
    <t>Shin Ichioka</t>
  </si>
  <si>
    <t>Gifu city Gifu</t>
  </si>
  <si>
    <t>JA8BCW</t>
  </si>
  <si>
    <t>Susumu Hayase</t>
  </si>
  <si>
    <t>JK1PDC</t>
  </si>
  <si>
    <t>Hiroomi Gamo</t>
  </si>
  <si>
    <t>7M4MAS</t>
  </si>
  <si>
    <t>Tatuo Furuya</t>
  </si>
  <si>
    <t>sammu</t>
  </si>
  <si>
    <t>JQ1ZKG</t>
  </si>
  <si>
    <t>Sammu Amc</t>
  </si>
  <si>
    <t>JR1NVW</t>
  </si>
  <si>
    <t>Saito Bun</t>
  </si>
  <si>
    <t>JQ1ZRS</t>
  </si>
  <si>
    <t>Yokohama Dam</t>
  </si>
  <si>
    <t>JL1SFJ</t>
  </si>
  <si>
    <t>Isao Hirayama</t>
  </si>
  <si>
    <t>chiba</t>
  </si>
  <si>
    <t>JR1OFP</t>
  </si>
  <si>
    <t>Norio Suzuki</t>
  </si>
  <si>
    <t>JI1LNP</t>
  </si>
  <si>
    <t>Shinichi Matsunaga</t>
  </si>
  <si>
    <t>JG1UZO</t>
  </si>
  <si>
    <t>Satoko Kimura</t>
  </si>
  <si>
    <t>7J1AJH</t>
  </si>
  <si>
    <t>Jim Tittsler</t>
  </si>
  <si>
    <t>Ito</t>
  </si>
  <si>
    <t>JH1RDA</t>
  </si>
  <si>
    <t>Satoshi Saito</t>
  </si>
  <si>
    <t>JQ1ZRY</t>
  </si>
  <si>
    <t>Hdm Hamclub</t>
  </si>
  <si>
    <t>JA1QEU</t>
  </si>
  <si>
    <t>Shigeo Uchida</t>
  </si>
  <si>
    <t>JH1TWX</t>
  </si>
  <si>
    <t>Yoshimi Noda</t>
  </si>
  <si>
    <t>JH1JKJ</t>
  </si>
  <si>
    <t>Makoto Sata</t>
  </si>
  <si>
    <t>Hachioji-cityTokyo</t>
  </si>
  <si>
    <t>JA1STO</t>
  </si>
  <si>
    <t>Kohji Ebihara</t>
  </si>
  <si>
    <t>JS1JYW</t>
  </si>
  <si>
    <t>Masaru Tanohara</t>
  </si>
  <si>
    <t>JA1DRE</t>
  </si>
  <si>
    <t>Kenji Shida</t>
  </si>
  <si>
    <t>JK1VMG</t>
  </si>
  <si>
    <t>Takeo Yamazaki</t>
  </si>
  <si>
    <t>JR1MAU</t>
  </si>
  <si>
    <t>Youichi Ara</t>
  </si>
  <si>
    <t>JN1ZIA</t>
  </si>
  <si>
    <t>Tanaka Tetuo</t>
  </si>
  <si>
    <t>JM1NDC</t>
  </si>
  <si>
    <t>Akira Enari</t>
  </si>
  <si>
    <t>JF1CXH</t>
  </si>
  <si>
    <t>Toshiro Okano</t>
  </si>
  <si>
    <t>JF1CHF</t>
  </si>
  <si>
    <t>Hideo Nakayama</t>
  </si>
  <si>
    <t>JA1DQW</t>
  </si>
  <si>
    <t>Toshiharu Nagano</t>
  </si>
  <si>
    <t>Machida</t>
  </si>
  <si>
    <t>JS1XFX</t>
  </si>
  <si>
    <t>Takashi Sato</t>
  </si>
  <si>
    <t>JA1UXX</t>
  </si>
  <si>
    <t>Tetuo Tanaka</t>
  </si>
  <si>
    <t>JQ1XSH</t>
  </si>
  <si>
    <t>Toru Esashi</t>
  </si>
  <si>
    <t>JA1THJ</t>
  </si>
  <si>
    <t>Hiro Namba</t>
  </si>
  <si>
    <t>Chiba Pref.</t>
  </si>
  <si>
    <t>JP1CJK</t>
  </si>
  <si>
    <t>Kenichia yokoyama</t>
  </si>
  <si>
    <t>Hachiouji</t>
  </si>
  <si>
    <t>JK1XIV</t>
  </si>
  <si>
    <t>Osamu Wada</t>
  </si>
  <si>
    <t>JQ1ZLM</t>
  </si>
  <si>
    <t>JL1ZRD</t>
  </si>
  <si>
    <t>Kdn-Net Kanagawadigital</t>
  </si>
  <si>
    <t>Ebina-City Kanagawa</t>
  </si>
  <si>
    <t>JA1CCL</t>
  </si>
  <si>
    <t>Yoshihiko Nonaka</t>
  </si>
  <si>
    <t>Ebina-City</t>
  </si>
  <si>
    <t>JG1NCB</t>
  </si>
  <si>
    <t>Wisnu Widjaja</t>
  </si>
  <si>
    <t>Ibaraki-Ken</t>
  </si>
  <si>
    <t>JA2FYL</t>
  </si>
  <si>
    <t>Hideo Fukuta</t>
  </si>
  <si>
    <t>JH1BBG</t>
  </si>
  <si>
    <t>Ryo Shimada</t>
  </si>
  <si>
    <t>Sagamihara-Shi</t>
  </si>
  <si>
    <t>JA1WTO</t>
  </si>
  <si>
    <t>Kei Yoshihara</t>
  </si>
  <si>
    <t>Chikusei Ibaraki</t>
  </si>
  <si>
    <t>JQ1ZOZ</t>
  </si>
  <si>
    <t>Takashi Naito</t>
  </si>
  <si>
    <t>JA1YKP</t>
  </si>
  <si>
    <t>Hideharu Nakano</t>
  </si>
  <si>
    <t>JH1XPB</t>
  </si>
  <si>
    <t>Shinki Kawabata</t>
  </si>
  <si>
    <t>JA1PYZ</t>
  </si>
  <si>
    <t>Hitoshi Ochiai</t>
  </si>
  <si>
    <t>Nikko</t>
  </si>
  <si>
    <t>JH1ICJ</t>
  </si>
  <si>
    <t>Kazuhisa Nakamura</t>
  </si>
  <si>
    <t>JI1VQU</t>
  </si>
  <si>
    <t>Kyungtaek Kim</t>
  </si>
  <si>
    <t>JQ1ZUO</t>
  </si>
  <si>
    <t>Of Hamclub</t>
  </si>
  <si>
    <t>JM1GED</t>
  </si>
  <si>
    <t>Masakatsu Nagai</t>
  </si>
  <si>
    <t>Hitachinaka</t>
  </si>
  <si>
    <t>JA1QRZ</t>
  </si>
  <si>
    <t>Takahiro Tanaka</t>
  </si>
  <si>
    <t>JH1OXL</t>
  </si>
  <si>
    <t>Michio Masumizu</t>
  </si>
  <si>
    <t>JK1KAU</t>
  </si>
  <si>
    <t>Shinichi Sugita</t>
  </si>
  <si>
    <t>JL1IBD</t>
  </si>
  <si>
    <t>Shin Aota</t>
  </si>
  <si>
    <t>JH1AAQ</t>
  </si>
  <si>
    <t>Akira Watanabe</t>
  </si>
  <si>
    <t>Tateyama</t>
  </si>
  <si>
    <t>JR1FVK</t>
  </si>
  <si>
    <t>Yu-Ichiro Takagawa PhD</t>
  </si>
  <si>
    <t>Shibuya-ku Tokyo</t>
  </si>
  <si>
    <t>JP1CKJ</t>
  </si>
  <si>
    <t>Kenichi Yokoyama</t>
  </si>
  <si>
    <t>JG1EJY</t>
  </si>
  <si>
    <t>Naoki Matsushima</t>
  </si>
  <si>
    <t>JR1JDS</t>
  </si>
  <si>
    <t>Hideyuki Aoyama</t>
  </si>
  <si>
    <t>Narashino</t>
  </si>
  <si>
    <t>JQ1ZLR</t>
  </si>
  <si>
    <t>Kazuyoshi Okawa</t>
  </si>
  <si>
    <t>Narita</t>
  </si>
  <si>
    <t>JK1PEU</t>
  </si>
  <si>
    <t>Kenji Kimura</t>
  </si>
  <si>
    <t>Yachimata</t>
  </si>
  <si>
    <t>JQ1YQM</t>
  </si>
  <si>
    <t>JI1GFG</t>
  </si>
  <si>
    <t>Yuuya Takahashi</t>
  </si>
  <si>
    <t>Gunma</t>
  </si>
  <si>
    <t>JA1COU</t>
  </si>
  <si>
    <t>Yutaka Murata</t>
  </si>
  <si>
    <t>JE1IHC</t>
  </si>
  <si>
    <t>Masahiro Sekine</t>
  </si>
  <si>
    <t>JH1IYM</t>
  </si>
  <si>
    <t>Nomura Syougo</t>
  </si>
  <si>
    <t>Tachikawa</t>
  </si>
  <si>
    <t>JA1KGY</t>
  </si>
  <si>
    <t>Fumio Tajima</t>
  </si>
  <si>
    <t>JA1GFW</t>
  </si>
  <si>
    <t>Akira Horiuchi</t>
  </si>
  <si>
    <t>Yachiyo</t>
  </si>
  <si>
    <t>JQ1ZWE</t>
  </si>
  <si>
    <t>Tateyama Amateur radio club</t>
  </si>
  <si>
    <t>JE1CNH</t>
  </si>
  <si>
    <t>Takeo (Ted) Hiyama</t>
  </si>
  <si>
    <t>JJ1CHR</t>
  </si>
  <si>
    <t>Dawood Ng</t>
  </si>
  <si>
    <t>Hong Kong</t>
  </si>
  <si>
    <t>7K3WKG</t>
  </si>
  <si>
    <t>Ide Tsuyoshi</t>
  </si>
  <si>
    <t>JA1HBS</t>
  </si>
  <si>
    <t>Kunihisa Matsumura</t>
  </si>
  <si>
    <t>Kitamoto</t>
  </si>
  <si>
    <t>JM1FVO</t>
  </si>
  <si>
    <t>Yasuaki Tashiro</t>
  </si>
  <si>
    <t>JO1PGG</t>
  </si>
  <si>
    <t>Nobuaki Yoshida</t>
  </si>
  <si>
    <t>Bunkyo-Ku Tokyo</t>
  </si>
  <si>
    <t>JR1LKL</t>
  </si>
  <si>
    <t>JL1PKS</t>
  </si>
  <si>
    <t>Masashi Warita</t>
  </si>
  <si>
    <t>Nakanojyo</t>
  </si>
  <si>
    <t>JS1BIB</t>
  </si>
  <si>
    <t>Takumi Ui</t>
  </si>
  <si>
    <t>Utunomiya</t>
  </si>
  <si>
    <t>JN1VNL</t>
  </si>
  <si>
    <t>Yoshiharu Ichikawa</t>
  </si>
  <si>
    <t>JR1AQN</t>
  </si>
  <si>
    <t>Masaaki Maeda</t>
  </si>
  <si>
    <t>JA8EAG</t>
  </si>
  <si>
    <t>Hiro Oki</t>
  </si>
  <si>
    <t>JK4MRL</t>
  </si>
  <si>
    <t>Takashi Matsunaga</t>
  </si>
  <si>
    <t>JA1XNF</t>
  </si>
  <si>
    <t>Yoshikazu Hashimoto</t>
  </si>
  <si>
    <t>Sakura</t>
  </si>
  <si>
    <t>JJ1ZLK</t>
  </si>
  <si>
    <t>Boy Scout Bunkyo 6 Ham Club</t>
  </si>
  <si>
    <t>JE1HJR</t>
  </si>
  <si>
    <t>Moriyasu Nakamura</t>
  </si>
  <si>
    <t>JG4IQC</t>
  </si>
  <si>
    <t>Toru Yoshioka</t>
  </si>
  <si>
    <t>Fuchu-City</t>
  </si>
  <si>
    <t>JG1UOZ</t>
  </si>
  <si>
    <t>Tsukui Mizuki</t>
  </si>
  <si>
    <t>Tatebayashi</t>
  </si>
  <si>
    <t>7M4AJL</t>
  </si>
  <si>
    <t>Ryo Maki</t>
  </si>
  <si>
    <t>JG1DOZ</t>
  </si>
  <si>
    <t>Hiro Matsu</t>
  </si>
  <si>
    <t>Taito-KuTokyo</t>
  </si>
  <si>
    <t>JI1DHF</t>
  </si>
  <si>
    <t>7K4UBY</t>
  </si>
  <si>
    <t>Hiroyuki Ito</t>
  </si>
  <si>
    <t>Ibaraki</t>
  </si>
  <si>
    <t>JH6RKO</t>
  </si>
  <si>
    <t>Takami Matunari</t>
  </si>
  <si>
    <t>JJ1EGA</t>
  </si>
  <si>
    <t>JQ1ZWX</t>
  </si>
  <si>
    <t>Oneworld Radio Club</t>
  </si>
  <si>
    <t>7N4XAN</t>
  </si>
  <si>
    <t>Keisuke Fujita</t>
  </si>
  <si>
    <t>Hiratsuka-City Kanag</t>
  </si>
  <si>
    <t>JA3TTF</t>
  </si>
  <si>
    <t>Mamoru Nashiki</t>
  </si>
  <si>
    <t>Michinoku Morioka</t>
  </si>
  <si>
    <t>JA1IPJ</t>
  </si>
  <si>
    <t>Fumio Hashimoto</t>
  </si>
  <si>
    <t>Yokohama 222-0011</t>
  </si>
  <si>
    <t>JA1CXA</t>
  </si>
  <si>
    <t>Yosiaki Nemoto</t>
  </si>
  <si>
    <t>Fujisawa City</t>
  </si>
  <si>
    <t>JA1IFB</t>
  </si>
  <si>
    <t>Hiromichi Fukuda</t>
  </si>
  <si>
    <t>JA1XFP</t>
  </si>
  <si>
    <t>Yasuhei Oshio</t>
  </si>
  <si>
    <t>JI1SFX</t>
  </si>
  <si>
    <t>Kenji Horibe</t>
  </si>
  <si>
    <t>JE1UDL</t>
  </si>
  <si>
    <t>Masashi Nakasone</t>
  </si>
  <si>
    <t>Takasaki-City Gunma</t>
  </si>
  <si>
    <t>JP1AWP</t>
  </si>
  <si>
    <t>Akinori Aizawa</t>
  </si>
  <si>
    <t>JO1KBQ</t>
  </si>
  <si>
    <t>Sasaki Hideaki</t>
  </si>
  <si>
    <t>JN1KTG</t>
  </si>
  <si>
    <t>Sammy Akachi</t>
  </si>
  <si>
    <t>Yachimata-City Chiba</t>
  </si>
  <si>
    <t>JJ1CHT</t>
  </si>
  <si>
    <t>Farid Ng</t>
  </si>
  <si>
    <t>JN1CFQ</t>
  </si>
  <si>
    <t>Makoto Ishiguro</t>
  </si>
  <si>
    <t>JS1REG</t>
  </si>
  <si>
    <t>Tsuyoshi Hirayama</t>
  </si>
  <si>
    <t>Isesaki</t>
  </si>
  <si>
    <t>JR1HAA</t>
  </si>
  <si>
    <t>Satoru Kobayashi</t>
  </si>
  <si>
    <t>Kasukabe-Shi</t>
  </si>
  <si>
    <t>JF1FHE</t>
  </si>
  <si>
    <t>Guillaume Sabouraud</t>
  </si>
  <si>
    <t>JL1EPZ</t>
  </si>
  <si>
    <t>Sadatomo Sato</t>
  </si>
  <si>
    <t>JA0BOO</t>
  </si>
  <si>
    <t>JH1VMM</t>
  </si>
  <si>
    <t>Shigehiro Ohashi</t>
  </si>
  <si>
    <t>JM1LRA</t>
  </si>
  <si>
    <t>Toshio Arai</t>
  </si>
  <si>
    <t>Kasukabe</t>
  </si>
  <si>
    <t>JA1JCN</t>
  </si>
  <si>
    <t>Ikuo Hishiyama</t>
  </si>
  <si>
    <t>JE1CWQ</t>
  </si>
  <si>
    <t>Masatoshi Tsurumi (Masa)</t>
  </si>
  <si>
    <t>Utsunomiya-City Toc</t>
  </si>
  <si>
    <t>JH1QYL</t>
  </si>
  <si>
    <t>Seiji Ogata</t>
  </si>
  <si>
    <t>Setagaya-Ku Tokyo</t>
  </si>
  <si>
    <t>JJ1BOD</t>
  </si>
  <si>
    <t>Timothy Koh</t>
  </si>
  <si>
    <t>JR1HRL</t>
  </si>
  <si>
    <t>Shigeru Koizumi</t>
  </si>
  <si>
    <t>JQ1ZPE</t>
  </si>
  <si>
    <t>Shiraoka Musen</t>
  </si>
  <si>
    <t>JF1JBO</t>
  </si>
  <si>
    <t>Aki Hamada</t>
  </si>
  <si>
    <t>Inashiki</t>
  </si>
  <si>
    <t>JJ1BOE</t>
  </si>
  <si>
    <t>Dominique Flamme</t>
  </si>
  <si>
    <t>JP1AAZ</t>
  </si>
  <si>
    <t>Hitoshi Ooyama</t>
  </si>
  <si>
    <t>Ichihara-City Chiba</t>
  </si>
  <si>
    <t>JA1FOO</t>
  </si>
  <si>
    <t>Shinsuke Suzuki</t>
  </si>
  <si>
    <t>Miura</t>
  </si>
  <si>
    <t>JE1TJD</t>
  </si>
  <si>
    <t>Noboru Kato</t>
  </si>
  <si>
    <t>KyonanmachiAwagun</t>
  </si>
  <si>
    <t>JR1USU</t>
  </si>
  <si>
    <t>Koichiro Obokata</t>
  </si>
  <si>
    <t>Hachioji City Tokyo</t>
  </si>
  <si>
    <t>JA1CTV</t>
  </si>
  <si>
    <t>JO1PVC</t>
  </si>
  <si>
    <t>Shin Takano</t>
  </si>
  <si>
    <t>JQ1ZVS</t>
  </si>
  <si>
    <t>Nijiiro-Peach Redio Club</t>
  </si>
  <si>
    <t>JG1MKM</t>
  </si>
  <si>
    <t>Yuriko Kagoshima</t>
  </si>
  <si>
    <t>JH1SQF</t>
  </si>
  <si>
    <t>Toshi Mikami</t>
  </si>
  <si>
    <t>JA1NLU</t>
  </si>
  <si>
    <t>Tomokazu Akiyama</t>
  </si>
  <si>
    <t>Fuefuki</t>
  </si>
  <si>
    <t>JQ1ZDZ</t>
  </si>
  <si>
    <t>Utsunomiya Denshi Amature Redio Club</t>
  </si>
  <si>
    <t>7J1ABD</t>
  </si>
  <si>
    <t>Daniel J. Domondon</t>
  </si>
  <si>
    <t>Tokyo 167-0023</t>
  </si>
  <si>
    <t>JI1HOA</t>
  </si>
  <si>
    <t>Kitajima Kenji</t>
  </si>
  <si>
    <t>Sagamihara City</t>
  </si>
  <si>
    <t>JH1NQH</t>
  </si>
  <si>
    <t>Shiraume Saito</t>
  </si>
  <si>
    <t>Mito</t>
  </si>
  <si>
    <t>JQ1ZDK</t>
  </si>
  <si>
    <t>Flr Ac</t>
  </si>
  <si>
    <t>Mitaka City</t>
  </si>
  <si>
    <t>JQ1ZZO</t>
  </si>
  <si>
    <t>JS1CYI</t>
  </si>
  <si>
    <t>Komae Tokyo</t>
  </si>
  <si>
    <t>JM1NLF</t>
  </si>
  <si>
    <t>Gorai Sakuma</t>
  </si>
  <si>
    <t>JJ1JTM</t>
  </si>
  <si>
    <t>Laurent Thourel</t>
  </si>
  <si>
    <t>JF1IMB</t>
  </si>
  <si>
    <t>Takayasu Siniti</t>
  </si>
  <si>
    <t>JA5AUL</t>
  </si>
  <si>
    <t>Kazuo Imajo</t>
  </si>
  <si>
    <t>Kanonji</t>
  </si>
  <si>
    <t>JK3ARN</t>
  </si>
  <si>
    <t>Michitaka Michitaka</t>
  </si>
  <si>
    <t>JR1WVU</t>
  </si>
  <si>
    <t>Koji Fukushima</t>
  </si>
  <si>
    <t>Matsuba cho Kashiwa city Chiba</t>
  </si>
  <si>
    <t>7M3GUO</t>
  </si>
  <si>
    <t>Akihiro Kaneko</t>
  </si>
  <si>
    <t>JQ1YBV</t>
  </si>
  <si>
    <t>Handmaders358 Amateur Radio Club</t>
  </si>
  <si>
    <t>Yamato Kanagawa</t>
  </si>
  <si>
    <t>JG1NDC</t>
  </si>
  <si>
    <t>Misao Katumura</t>
  </si>
  <si>
    <t>JA1NCN</t>
  </si>
  <si>
    <t>Yasumune Hayashi</t>
  </si>
  <si>
    <t>JM1OWS</t>
  </si>
  <si>
    <t>Sakamoto Sakamoto</t>
  </si>
  <si>
    <t>JR1CHU</t>
  </si>
  <si>
    <t>Yoshimi Kaneshige</t>
  </si>
  <si>
    <t>JA1BTO</t>
  </si>
  <si>
    <t>Golu Saito</t>
  </si>
  <si>
    <t>Atsugi Kanagawa</t>
  </si>
  <si>
    <t>JI1TQH</t>
  </si>
  <si>
    <t>Hitoshi Hishikura</t>
  </si>
  <si>
    <t>Shibuya</t>
  </si>
  <si>
    <t>JA0RHT</t>
  </si>
  <si>
    <t>Hirotaka Nakajima</t>
  </si>
  <si>
    <t>Iida</t>
  </si>
  <si>
    <t>JN1JJD</t>
  </si>
  <si>
    <t>Okada Kumiko</t>
  </si>
  <si>
    <t>JA4CGU</t>
  </si>
  <si>
    <t>JI1SQI</t>
  </si>
  <si>
    <t>JE1LJJ</t>
  </si>
  <si>
    <t>Shintaro Kawasaki</t>
  </si>
  <si>
    <t>Chino</t>
  </si>
  <si>
    <t>JA1XEQ</t>
  </si>
  <si>
    <t>Yutaka Sasaki</t>
  </si>
  <si>
    <t>Fujisawa-City</t>
  </si>
  <si>
    <t>JE1BMF</t>
  </si>
  <si>
    <t>JA1RTS</t>
  </si>
  <si>
    <t>(BEN)KUSAKA Teruo</t>
  </si>
  <si>
    <t>JH1VOX</t>
  </si>
  <si>
    <t>Tadaaki Sotodate</t>
  </si>
  <si>
    <t>JE1PIU</t>
  </si>
  <si>
    <t>Taka Yuki</t>
  </si>
  <si>
    <t>JI1DHR</t>
  </si>
  <si>
    <t>Angela P. Tittsler</t>
  </si>
  <si>
    <t>Mitaka-Shi</t>
  </si>
  <si>
    <t>JQ1ZKF</t>
  </si>
  <si>
    <t>Orarion Orarion</t>
  </si>
  <si>
    <t>JJ1YEG</t>
  </si>
  <si>
    <t>Sotobo Amateu Radio Club</t>
  </si>
  <si>
    <t>Ohamisirasato Chiba</t>
  </si>
  <si>
    <t>JJ1IQT</t>
  </si>
  <si>
    <t>Satoshi Kubota</t>
  </si>
  <si>
    <t>Kamakura</t>
  </si>
  <si>
    <t>JQ1ZSG</t>
  </si>
  <si>
    <t>Hokuto-City</t>
  </si>
  <si>
    <t>JH1LZU</t>
  </si>
  <si>
    <t>Kiyohiko Oishi</t>
  </si>
  <si>
    <t>Kamakura-City Kanag</t>
  </si>
  <si>
    <t>JO1RBE</t>
  </si>
  <si>
    <t>Takasi Yamada</t>
  </si>
  <si>
    <t>Fujisawasi</t>
  </si>
  <si>
    <t>JA5KUF</t>
  </si>
  <si>
    <t>Kusunoki Shinichi</t>
  </si>
  <si>
    <t>JH1ANH</t>
  </si>
  <si>
    <t>Takashi Takada</t>
  </si>
  <si>
    <t>JQ1BWT</t>
  </si>
  <si>
    <t>Jun-Ichi Sawada</t>
  </si>
  <si>
    <t>JA1MST</t>
  </si>
  <si>
    <t>Kiyoshi Tada</t>
  </si>
  <si>
    <t>JF7KRC</t>
  </si>
  <si>
    <t>Futoshi Ohyama</t>
  </si>
  <si>
    <t>JN1DUP</t>
  </si>
  <si>
    <t>Hideaki Kogami</t>
  </si>
  <si>
    <t>JN1ZOG</t>
  </si>
  <si>
    <t>Toshio Kosugi</t>
  </si>
  <si>
    <t>JM1CZS</t>
  </si>
  <si>
    <t>Shinichi Shinozaki</t>
  </si>
  <si>
    <t>HitachinakaIbaraki</t>
  </si>
  <si>
    <t>JQ1ZYV</t>
  </si>
  <si>
    <t>JA1QKM</t>
  </si>
  <si>
    <t>Yoshio Endo</t>
  </si>
  <si>
    <t>Kawagoe-City Saitama</t>
  </si>
  <si>
    <t>JI1XOH</t>
  </si>
  <si>
    <t>Naoki Hamada</t>
  </si>
  <si>
    <t>Ichikawa-City Chiba</t>
  </si>
  <si>
    <t>JE1LGW</t>
  </si>
  <si>
    <t>Masaru Endoh</t>
  </si>
  <si>
    <t>JR1FBA</t>
  </si>
  <si>
    <t>Atsushi Arts Yoshida</t>
  </si>
  <si>
    <t>JI1WCL</t>
  </si>
  <si>
    <t>Dorido Sennoma</t>
  </si>
  <si>
    <t>JH1DUK</t>
  </si>
  <si>
    <t>Ikuma Minagawa</t>
  </si>
  <si>
    <t>JA1KZM</t>
  </si>
  <si>
    <t>Ken Hara</t>
  </si>
  <si>
    <t>JO1JVD</t>
  </si>
  <si>
    <t>Noboru Enomoto</t>
  </si>
  <si>
    <t>JJ1YYG</t>
  </si>
  <si>
    <t>Oldies Net Ham Club Yuki</t>
  </si>
  <si>
    <t>JM1ZIL</t>
  </si>
  <si>
    <t>Dankai Network Hamclub Yuki</t>
  </si>
  <si>
    <t>Tiger Sotodate</t>
  </si>
  <si>
    <t>JD1BMT</t>
  </si>
  <si>
    <t>Masaru Mitani</t>
  </si>
  <si>
    <t>Ogasawara</t>
  </si>
  <si>
    <t>JE4YQF</t>
  </si>
  <si>
    <t>Kdrl DMR COMMUNITY</t>
  </si>
  <si>
    <t>JH8AXW</t>
  </si>
  <si>
    <t>Naoshi Takashima</t>
  </si>
  <si>
    <t>Sapporo City Hokkaido</t>
  </si>
  <si>
    <t>JJ1GES</t>
  </si>
  <si>
    <t>JA1PUN</t>
  </si>
  <si>
    <t>Syoji Fujio</t>
  </si>
  <si>
    <t>JJ1LKO</t>
  </si>
  <si>
    <t>Endo Toshiko</t>
  </si>
  <si>
    <t>JN3FHE</t>
  </si>
  <si>
    <t>JO1UID</t>
  </si>
  <si>
    <t>Kosukr Ohashi</t>
  </si>
  <si>
    <t>JO1TRV</t>
  </si>
  <si>
    <t>Ryo K</t>
  </si>
  <si>
    <t>JF1GHX</t>
  </si>
  <si>
    <t>Tetsuya Tombe</t>
  </si>
  <si>
    <t>JP1HYN</t>
  </si>
  <si>
    <t>Atsuhiro Soda</t>
  </si>
  <si>
    <t>JA7OMC</t>
  </si>
  <si>
    <t>Hayato kikuchi</t>
  </si>
  <si>
    <t>toono</t>
  </si>
  <si>
    <t>JH1JCH</t>
  </si>
  <si>
    <t>Hajime Igarashi</t>
  </si>
  <si>
    <t>Hino</t>
  </si>
  <si>
    <t>JQ1ZTN</t>
  </si>
  <si>
    <t>Voip Reflector Club Jq1ztn</t>
  </si>
  <si>
    <t>JI1OEL</t>
  </si>
  <si>
    <t>Shotaro Fukui</t>
  </si>
  <si>
    <t>Yokohama-City Kanagawa</t>
  </si>
  <si>
    <t>JI1OBJ</t>
  </si>
  <si>
    <t>Shigeru Kuzuhara</t>
  </si>
  <si>
    <t>Naganuma-Cho Inage-Ku Chiba City</t>
  </si>
  <si>
    <t>JE1ZVX</t>
  </si>
  <si>
    <t>Hagoromo Jphc-Chiba</t>
  </si>
  <si>
    <t>7K4PTY</t>
  </si>
  <si>
    <t>Yoshiyuki Abe</t>
  </si>
  <si>
    <t>Shouwa-MuraTone-GunGunma</t>
  </si>
  <si>
    <t>JQ1ZIN</t>
  </si>
  <si>
    <t>Kashiwa Amg</t>
  </si>
  <si>
    <t>JO1WSH</t>
  </si>
  <si>
    <t>Kazuo Sakamaki</t>
  </si>
  <si>
    <t>Kashiwa-City Chiba</t>
  </si>
  <si>
    <t>JA1LSY</t>
  </si>
  <si>
    <t>Haruo Nishimura</t>
  </si>
  <si>
    <t>NISHITAMA GUN TOKYO</t>
  </si>
  <si>
    <t>JG1RSI</t>
  </si>
  <si>
    <t>Yoshio Nakayama</t>
  </si>
  <si>
    <t>Shinagawa Ku Tokyo</t>
  </si>
  <si>
    <t>JK1NVZ</t>
  </si>
  <si>
    <t>Kiyokazu Otsuka</t>
  </si>
  <si>
    <t>JR2WIN</t>
  </si>
  <si>
    <t>Masayoshi Iida</t>
  </si>
  <si>
    <t>JJ1LUQ</t>
  </si>
  <si>
    <t>Suzu nami</t>
  </si>
  <si>
    <t>Chiba Noda</t>
  </si>
  <si>
    <t>JK3OTH</t>
  </si>
  <si>
    <t>Yuki Yamagata</t>
  </si>
  <si>
    <t>Kyoto City Kyoto</t>
  </si>
  <si>
    <t>JO4MKK</t>
  </si>
  <si>
    <t>Wataru Kajikawa</t>
  </si>
  <si>
    <t>JA5BZ</t>
  </si>
  <si>
    <t>Kenji Nishioka</t>
  </si>
  <si>
    <t>Iyo</t>
  </si>
  <si>
    <t>JR3ELE</t>
  </si>
  <si>
    <t>Katsuyuki MORICHIKA</t>
  </si>
  <si>
    <t>ITAMI</t>
  </si>
  <si>
    <t>JJ1JNK</t>
  </si>
  <si>
    <t>David Cabatu</t>
  </si>
  <si>
    <t>JA6CBJ</t>
  </si>
  <si>
    <t>Kazuya Fuchiwaki</t>
  </si>
  <si>
    <t>JS2KHC</t>
  </si>
  <si>
    <t>Schn Tsukamoto</t>
  </si>
  <si>
    <t>JR6LSU</t>
  </si>
  <si>
    <t>Hiroshi Kuroda</t>
  </si>
  <si>
    <t>Nagasaki City</t>
  </si>
  <si>
    <t>JQ7BDI</t>
  </si>
  <si>
    <t>Junya 鬥ｬ貂｡</t>
  </si>
  <si>
    <t>Hachinohe</t>
  </si>
  <si>
    <t>JA1HHJ</t>
  </si>
  <si>
    <t>Yoshiyuki Chiba</t>
  </si>
  <si>
    <t>Hiratsuka</t>
  </si>
  <si>
    <t>JM1EOK</t>
  </si>
  <si>
    <t>Shinji Muneuchi</t>
  </si>
  <si>
    <t>JI1VJX</t>
  </si>
  <si>
    <t>Takeshi Shimamura</t>
  </si>
  <si>
    <t>Hitachi city Ibaraki</t>
  </si>
  <si>
    <t>JG1UAA</t>
  </si>
  <si>
    <t>Takayoshi Sasano</t>
  </si>
  <si>
    <t>JF9NQG</t>
  </si>
  <si>
    <t>Kentaro Motose</t>
  </si>
  <si>
    <t>Sugito</t>
  </si>
  <si>
    <t>JH1OXR</t>
  </si>
  <si>
    <t>Yohichi Ichikawa</t>
  </si>
  <si>
    <t>7N3RLX</t>
  </si>
  <si>
    <t>Tomoyuki Watabiki</t>
  </si>
  <si>
    <t>JL1PPL</t>
  </si>
  <si>
    <t>Jun Suzuki</t>
  </si>
  <si>
    <t>Kunitachi Tokyo</t>
  </si>
  <si>
    <t>JH1RTU</t>
  </si>
  <si>
    <t>Hiroshi Hasegawa</t>
  </si>
  <si>
    <t>JL1SRD</t>
  </si>
  <si>
    <t>Hiroyasu Miyazaki</t>
  </si>
  <si>
    <t>Naganohara</t>
  </si>
  <si>
    <t>7L2PBJ</t>
  </si>
  <si>
    <t>Nao HONDA</t>
  </si>
  <si>
    <t>JA1RCN</t>
  </si>
  <si>
    <t>Nagaosa Tuguru</t>
  </si>
  <si>
    <t>JK1QNO</t>
  </si>
  <si>
    <t>Kazuaki Sato</t>
  </si>
  <si>
    <t>JA2GKP</t>
  </si>
  <si>
    <t>Hiroyuki Nakagawa</t>
  </si>
  <si>
    <t>JA1RNY</t>
  </si>
  <si>
    <t>Nobuyuki Kawamura(Nob)</t>
  </si>
  <si>
    <t>Kouhoku-Ku Yokohama-City Kanagawa</t>
  </si>
  <si>
    <t>JE2JWE</t>
  </si>
  <si>
    <t>Koji Asano</t>
  </si>
  <si>
    <t>Sydney</t>
  </si>
  <si>
    <t>JI1KHP</t>
  </si>
  <si>
    <t>Nerima-Ku Tokyo</t>
  </si>
  <si>
    <t>JN1IIH</t>
  </si>
  <si>
    <t>Masakazu Naganuma</t>
  </si>
  <si>
    <t>JO1CTH</t>
  </si>
  <si>
    <t>Takashi Senzawa</t>
  </si>
  <si>
    <t>Zushi-City Kanagawa</t>
  </si>
  <si>
    <t>7K1BIB</t>
  </si>
  <si>
    <t>Takahiro Yamauchi</t>
  </si>
  <si>
    <t>Suginami-Ku Tokyo</t>
  </si>
  <si>
    <t>JJ1RMP</t>
  </si>
  <si>
    <t>Toshiyuki Kurashima</t>
  </si>
  <si>
    <t>JA4WZR</t>
  </si>
  <si>
    <t>Takao UCHIDA</t>
  </si>
  <si>
    <t>GOTSU</t>
  </si>
  <si>
    <t>JL3ZOM</t>
  </si>
  <si>
    <t>Hokusetsu Telecom Laboratory</t>
  </si>
  <si>
    <t>Na</t>
  </si>
  <si>
    <t>JG1FHH</t>
  </si>
  <si>
    <t>Kenta Mochizuki</t>
  </si>
  <si>
    <t>JA7FYF</t>
  </si>
  <si>
    <t>Akira Sato</t>
  </si>
  <si>
    <t>Yokohama 245 0051</t>
  </si>
  <si>
    <t>JQ3CZA</t>
  </si>
  <si>
    <t>Toshimi fukumoto</t>
  </si>
  <si>
    <t>kawanishityo</t>
  </si>
  <si>
    <t>JF6BSP</t>
  </si>
  <si>
    <t>Kagoshima</t>
  </si>
  <si>
    <t>JK1CDP</t>
  </si>
  <si>
    <t>Phillip Walk</t>
  </si>
  <si>
    <t>JG6NHR</t>
  </si>
  <si>
    <t>Hideo Watanabe</t>
  </si>
  <si>
    <t>Chikushi gun Fukuoka</t>
  </si>
  <si>
    <t>JI3BCB</t>
  </si>
  <si>
    <t>Tadashi Takenaka</t>
  </si>
  <si>
    <t>Kidugawa-City</t>
  </si>
  <si>
    <t>JR2DMY</t>
  </si>
  <si>
    <t>Takahito Naiki</t>
  </si>
  <si>
    <t>Nagoya-city</t>
  </si>
  <si>
    <t>JR3EPI</t>
  </si>
  <si>
    <t>Iketani Tsutomu</t>
  </si>
  <si>
    <t>Ikoma City Nara</t>
  </si>
  <si>
    <t>JL1HVR</t>
  </si>
  <si>
    <t>Tetsuro Shoji</t>
  </si>
  <si>
    <t>JP3EGU</t>
  </si>
  <si>
    <t>Takarazuka City Hyogo Pref</t>
  </si>
  <si>
    <t>JI1BEG</t>
  </si>
  <si>
    <t>Kazuhisa ARAI</t>
  </si>
  <si>
    <t>JK1FLI</t>
  </si>
  <si>
    <t>Keiko Kaneshige</t>
  </si>
  <si>
    <t>Fujisawa-C</t>
  </si>
  <si>
    <t>JA0HYE</t>
  </si>
  <si>
    <t>Isamu suzuki</t>
  </si>
  <si>
    <t>JF6BWD</t>
  </si>
  <si>
    <t>Inoue Seiichi INOUE</t>
  </si>
  <si>
    <t>JL3ZLY</t>
  </si>
  <si>
    <t>Hyogo Mukogawa Amateur Radio Club</t>
  </si>
  <si>
    <t>Amagasaki city HYOGO pref</t>
  </si>
  <si>
    <t>JR5ULS</t>
  </si>
  <si>
    <t>Koichi Nakase</t>
  </si>
  <si>
    <t>Matsuyama</t>
  </si>
  <si>
    <t>JK1QVB</t>
  </si>
  <si>
    <t>Hirofumi Matsushita</t>
  </si>
  <si>
    <t>JN1VFV</t>
  </si>
  <si>
    <t>Mitsuo Tsugita</t>
  </si>
  <si>
    <t>Hino City Tokyo</t>
  </si>
  <si>
    <t>JN4GAT</t>
  </si>
  <si>
    <t>Kazuo Nagahashi</t>
  </si>
  <si>
    <t>Hofu</t>
  </si>
  <si>
    <t>JL2LYZ</t>
  </si>
  <si>
    <t>Yuriko Shinoda</t>
  </si>
  <si>
    <t>Shizuoka-city</t>
  </si>
  <si>
    <t>JJ4MLX</t>
  </si>
  <si>
    <t>Eiji fujita</t>
  </si>
  <si>
    <t>hiroshima</t>
  </si>
  <si>
    <t>JR0AZC</t>
  </si>
  <si>
    <t>Toshihiko Ito</t>
  </si>
  <si>
    <t>JK1RFN</t>
  </si>
  <si>
    <t>Yuzo</t>
  </si>
  <si>
    <t>JN1NVQ</t>
  </si>
  <si>
    <t>Masumi Fujiwara</t>
  </si>
  <si>
    <t>Koga City</t>
  </si>
  <si>
    <t>JQ1LCW</t>
  </si>
  <si>
    <t>Yoshiko Yamagami</t>
  </si>
  <si>
    <t>Inagi Tokyo</t>
  </si>
  <si>
    <t>JR1JWZ</t>
  </si>
  <si>
    <t>Takehiro Ozeki</t>
  </si>
  <si>
    <t>otaku</t>
  </si>
  <si>
    <t>JI8ERY</t>
  </si>
  <si>
    <t>Masahiro Akiho</t>
  </si>
  <si>
    <t>JJ2NWI</t>
  </si>
  <si>
    <t>Masao Sasa</t>
  </si>
  <si>
    <t>JS2KRI</t>
  </si>
  <si>
    <t>Ohba Kazuhisa</t>
  </si>
  <si>
    <t>JJ2YXM</t>
  </si>
  <si>
    <t>Seto Reflector Club Asai</t>
  </si>
  <si>
    <t>Seto</t>
  </si>
  <si>
    <t>JK1ROG</t>
  </si>
  <si>
    <t>Harumi Tourer</t>
  </si>
  <si>
    <t>JE2CXU</t>
  </si>
  <si>
    <t>Yuuichi Shirai</t>
  </si>
  <si>
    <t>JO1ETR</t>
  </si>
  <si>
    <t>Kenichi Saitoh</t>
  </si>
  <si>
    <t>Tanabe</t>
  </si>
  <si>
    <t>JI7MZI</t>
  </si>
  <si>
    <t>Hiromitu nakasato</t>
  </si>
  <si>
    <t>hachinohe</t>
  </si>
  <si>
    <t>JA7YZC</t>
  </si>
  <si>
    <t>Kazuhisa Takashima</t>
  </si>
  <si>
    <t>Yurihonjyou</t>
  </si>
  <si>
    <t>JJ0VZC</t>
  </si>
  <si>
    <t>Shigeo KOZUKA</t>
  </si>
  <si>
    <t>Sanjou-City</t>
  </si>
  <si>
    <t>JA1GJD</t>
  </si>
  <si>
    <t>JM1IXF</t>
  </si>
  <si>
    <t>Yoshihide kondo</t>
  </si>
  <si>
    <t>JP2YKM</t>
  </si>
  <si>
    <t>Abasu Katsu</t>
  </si>
  <si>
    <t>Moriguchi Osaka</t>
  </si>
  <si>
    <t>JL2PWD</t>
  </si>
  <si>
    <t>Michio yamamoto</t>
  </si>
  <si>
    <t>JH4YLE</t>
  </si>
  <si>
    <t>JE7ZCJ</t>
  </si>
  <si>
    <t>T&amp;T Hamclub</t>
  </si>
  <si>
    <t>Yurihonjo</t>
  </si>
  <si>
    <t>JE7ZCK</t>
  </si>
  <si>
    <t>Hourou Hamclub</t>
  </si>
  <si>
    <t>JR0ZBZ</t>
  </si>
  <si>
    <t>Circuit Design Amateur radio club</t>
  </si>
  <si>
    <t>JK1MJT</t>
  </si>
  <si>
    <t>Kazuya Uotsu</t>
  </si>
  <si>
    <t>Mihama Ku Chiba City Chiba Jcc 120106</t>
  </si>
  <si>
    <t>JA1PPH</t>
  </si>
  <si>
    <t>Akaha Yoichi</t>
  </si>
  <si>
    <t>Iruma Shi Saitama Ken</t>
  </si>
  <si>
    <t>JK1SFP</t>
  </si>
  <si>
    <t>Yuichiro Niikura</t>
  </si>
  <si>
    <t>JN3NHU</t>
  </si>
  <si>
    <t>Yasuhiro Kumita Mike</t>
  </si>
  <si>
    <t>JF1CUX</t>
  </si>
  <si>
    <t>Takeshi Yoshino</t>
  </si>
  <si>
    <t>JA5PKU</t>
  </si>
  <si>
    <t>Kunio Tada</t>
  </si>
  <si>
    <t>Sanuki-city</t>
  </si>
  <si>
    <t>JF3CVN</t>
  </si>
  <si>
    <t>Takayuki HIRANO</t>
  </si>
  <si>
    <t>Takasago</t>
  </si>
  <si>
    <t>JE1PHS</t>
  </si>
  <si>
    <t>Yoshio Onose</t>
  </si>
  <si>
    <t>Itabashi ku Tokyo</t>
  </si>
  <si>
    <t>JK1NAG</t>
  </si>
  <si>
    <t>Naomi Kawano</t>
  </si>
  <si>
    <t>JS1YGS</t>
  </si>
  <si>
    <t>Takahara Radio Shack</t>
  </si>
  <si>
    <t>Yaita City Tochigi</t>
  </si>
  <si>
    <t>JF1CRJ</t>
  </si>
  <si>
    <t>Shinichi matsumoto</t>
  </si>
  <si>
    <t>funabashi</t>
  </si>
  <si>
    <t>JQ2ODW</t>
  </si>
  <si>
    <t>Mauricio GELFUSO</t>
  </si>
  <si>
    <t>TOYOTA-SHI</t>
  </si>
  <si>
    <t>JI6EEZ</t>
  </si>
  <si>
    <t>Takumi Tsukazaki</t>
  </si>
  <si>
    <t>Oita City Oita</t>
  </si>
  <si>
    <t>JA6JQZ</t>
  </si>
  <si>
    <t>Yasushi Nagayoshi</t>
  </si>
  <si>
    <t>JA1NEJ</t>
  </si>
  <si>
    <t>Takeo Nomura</t>
  </si>
  <si>
    <t>SETAGAYA KU TOKYO</t>
  </si>
  <si>
    <t>JE6GIQ</t>
  </si>
  <si>
    <t>Hiroyuki Kudamatsu</t>
  </si>
  <si>
    <t>JO1XGM</t>
  </si>
  <si>
    <t>Takanori Okada</t>
  </si>
  <si>
    <t>Kusatsu city Shiga pref</t>
  </si>
  <si>
    <t>JF6ALB</t>
  </si>
  <si>
    <t>Sato Kodai</t>
  </si>
  <si>
    <t>Itoshima</t>
  </si>
  <si>
    <t>JA8HBO</t>
  </si>
  <si>
    <t>Tatsumi Saito</t>
  </si>
  <si>
    <t>JK1GFQ</t>
  </si>
  <si>
    <t>Hiroyuki Mamada</t>
  </si>
  <si>
    <t>Isesaki city</t>
  </si>
  <si>
    <t>JQ3BMR</t>
  </si>
  <si>
    <t>Kazushi Hatase</t>
  </si>
  <si>
    <t>Kyotanabe</t>
  </si>
  <si>
    <t>JE3OBW</t>
  </si>
  <si>
    <t>Kunihiko Kazama</t>
  </si>
  <si>
    <t>Nara city Nara</t>
  </si>
  <si>
    <t>JA1YRJ</t>
  </si>
  <si>
    <t>Sanmoji Club Jarl Setagaya</t>
  </si>
  <si>
    <t>JE1MMF</t>
  </si>
  <si>
    <t>Chiaki Takahashi</t>
  </si>
  <si>
    <t>Takasaki city Gumma</t>
  </si>
  <si>
    <t>JK4JMO</t>
  </si>
  <si>
    <t>Shuji Karasuda</t>
  </si>
  <si>
    <t>Hiroshima City</t>
  </si>
  <si>
    <t>JH2XEM</t>
  </si>
  <si>
    <t>Kouzi Yonezawa</t>
  </si>
  <si>
    <t>Hida city Gifu</t>
  </si>
  <si>
    <t>JP1IBZ</t>
  </si>
  <si>
    <t>Satoshi KAJIHARA</t>
  </si>
  <si>
    <t>kofu</t>
  </si>
  <si>
    <t>JR5YFG</t>
  </si>
  <si>
    <t>Shikoku WHC</t>
  </si>
  <si>
    <t>SHIKOKUCHUO</t>
  </si>
  <si>
    <t>JR5QMF</t>
  </si>
  <si>
    <t>Seiko Seto</t>
  </si>
  <si>
    <t>JA5YLT</t>
  </si>
  <si>
    <t>JF1KAN</t>
  </si>
  <si>
    <t>JN6DHV</t>
  </si>
  <si>
    <t>Tomo ishi</t>
  </si>
  <si>
    <t>miyazaki縲prefecture</t>
  </si>
  <si>
    <t>JR7QXB</t>
  </si>
  <si>
    <t>JG7NJN</t>
  </si>
  <si>
    <t>Kou fujimaki</t>
  </si>
  <si>
    <t>JK1TDA</t>
  </si>
  <si>
    <t>Bjoern Willig</t>
  </si>
  <si>
    <t>JH1SFQ</t>
  </si>
  <si>
    <t>Shinji Kasaki</t>
  </si>
  <si>
    <t>Moriya</t>
  </si>
  <si>
    <t>JS6UMO</t>
  </si>
  <si>
    <t>Yoshio Yabiku</t>
  </si>
  <si>
    <t>Naha city Okinawa</t>
  </si>
  <si>
    <t>JR7YUD</t>
  </si>
  <si>
    <t>Club Sendai</t>
  </si>
  <si>
    <t>Sendai city</t>
  </si>
  <si>
    <t>JF7MPF</t>
  </si>
  <si>
    <t>Kenji ito</t>
  </si>
  <si>
    <t>JF1DXM</t>
  </si>
  <si>
    <t>Max Uesugi</t>
  </si>
  <si>
    <t>JJ5RBD</t>
  </si>
  <si>
    <t>Masato Kato</t>
  </si>
  <si>
    <t>Marugame city</t>
  </si>
  <si>
    <t>JI2TAB</t>
  </si>
  <si>
    <t>Kazuhiko Shinoda</t>
  </si>
  <si>
    <t>Owariasahi city Aichi</t>
  </si>
  <si>
    <t>JI1TOP</t>
  </si>
  <si>
    <t>Masataka Arai</t>
  </si>
  <si>
    <t>JS2PBT</t>
  </si>
  <si>
    <t>Robert W Leggett</t>
  </si>
  <si>
    <t>Tajimi Gifu</t>
  </si>
  <si>
    <t>JK1TYB</t>
  </si>
  <si>
    <t>Oscar Reyes</t>
  </si>
  <si>
    <t>JA6STA</t>
  </si>
  <si>
    <t>Yoshi Takai</t>
  </si>
  <si>
    <t>Cikushino city</t>
  </si>
  <si>
    <t>JE2MTH</t>
  </si>
  <si>
    <t>Nishimura SHINICHI</t>
  </si>
  <si>
    <t>JE6TWG</t>
  </si>
  <si>
    <t>Takeshima KISHIROU</t>
  </si>
  <si>
    <t>KahogunKeisen</t>
  </si>
  <si>
    <t>JH4WFC</t>
  </si>
  <si>
    <t>Takeyama Hiroyuki</t>
  </si>
  <si>
    <t>Tottori</t>
  </si>
  <si>
    <t>JR9VXZ</t>
  </si>
  <si>
    <t>Masa Kitahara</t>
  </si>
  <si>
    <t>Sakai city Fukui pref</t>
  </si>
  <si>
    <t>JK1OYO</t>
  </si>
  <si>
    <t>JR2BEF</t>
  </si>
  <si>
    <t>Yasyuki Suzuki</t>
  </si>
  <si>
    <t>Hamamatsu naka</t>
  </si>
  <si>
    <t>JK2KNH</t>
  </si>
  <si>
    <t>Shigeaki Nishizaki</t>
  </si>
  <si>
    <t>Hamamatsu city SHIZUOKA</t>
  </si>
  <si>
    <t>JO4MDP</t>
  </si>
  <si>
    <t>Nishio Yu</t>
  </si>
  <si>
    <t>Yonago</t>
  </si>
  <si>
    <t>JK1TEU</t>
  </si>
  <si>
    <t>Katsunori OKUYAMA</t>
  </si>
  <si>
    <t>JH4WAW</t>
  </si>
  <si>
    <t>Toshio Kashima</t>
  </si>
  <si>
    <t>JK1UUI</t>
  </si>
  <si>
    <t>Tashiro Manabu</t>
  </si>
  <si>
    <t>JQ3IDS</t>
  </si>
  <si>
    <t>Masayuki Watanabe</t>
  </si>
  <si>
    <t>Toyonaka Osaka</t>
  </si>
  <si>
    <t>JK1GWB</t>
  </si>
  <si>
    <t>Thomas W Butler</t>
  </si>
  <si>
    <t>JK1TJX</t>
  </si>
  <si>
    <t>Makoto Egi</t>
  </si>
  <si>
    <t>JH6TNH</t>
  </si>
  <si>
    <t>Teruyoshi Yasunaka</t>
  </si>
  <si>
    <t>KITAKYUSHU CITY 807 0801</t>
  </si>
  <si>
    <t>JH2KAG</t>
  </si>
  <si>
    <t>Sasaki Makoto</t>
  </si>
  <si>
    <t>Ena GIFU</t>
  </si>
  <si>
    <t>JQ3FDO</t>
  </si>
  <si>
    <t>Jq3Fdo</t>
  </si>
  <si>
    <t>JI0XWS</t>
  </si>
  <si>
    <t>Kazuaki Nakamura</t>
  </si>
  <si>
    <t>JF6CYD</t>
  </si>
  <si>
    <t>Masanori Yamada</t>
  </si>
  <si>
    <t>Nakatsu City Oita Ken</t>
  </si>
  <si>
    <t>JJ0XBJ</t>
  </si>
  <si>
    <t>Muneo Kobayashi</t>
  </si>
  <si>
    <t>JQ3PMH</t>
  </si>
  <si>
    <t>Toku None</t>
  </si>
  <si>
    <t>JQ7BOP</t>
  </si>
  <si>
    <t>Takashi Takahashi</t>
  </si>
  <si>
    <t>JS1YFJ</t>
  </si>
  <si>
    <t>7J1ATG</t>
  </si>
  <si>
    <t>George Rutherford</t>
  </si>
  <si>
    <t>JK1VKC</t>
  </si>
  <si>
    <t>Makoto SASAKI</t>
  </si>
  <si>
    <t>JS6LIH</t>
  </si>
  <si>
    <t>Gaku Uema</t>
  </si>
  <si>
    <t>Yaeyama Gun Okinawa</t>
  </si>
  <si>
    <t>JH3TKQ</t>
  </si>
  <si>
    <t>Chikanori Takehisa</t>
  </si>
  <si>
    <t>JM8TCR</t>
  </si>
  <si>
    <t>Tamio Niwata</t>
  </si>
  <si>
    <t>JE8OGI</t>
  </si>
  <si>
    <t>Takashi MURATA</t>
  </si>
  <si>
    <t>HAKODATE</t>
  </si>
  <si>
    <t>JA9WMQ</t>
  </si>
  <si>
    <t>Yoshihiro Watanabe</t>
  </si>
  <si>
    <t>Fukui City Fukui 910 0805</t>
  </si>
  <si>
    <t>JQ1SUO</t>
  </si>
  <si>
    <t>Shinoda Eiji</t>
  </si>
  <si>
    <t>Abiko Chiba</t>
  </si>
  <si>
    <t>JQ3FJZ</t>
  </si>
  <si>
    <t>Kosei Watanabe</t>
  </si>
  <si>
    <t>JA0HHO</t>
  </si>
  <si>
    <t>Tashiro Atsushi</t>
  </si>
  <si>
    <t>Niigata City Niigata</t>
  </si>
  <si>
    <t>JO6FJX</t>
  </si>
  <si>
    <t>Hiroki marunaga</t>
  </si>
  <si>
    <t>JK6IRP</t>
  </si>
  <si>
    <t>Tanaka TOYOZI</t>
  </si>
  <si>
    <t>Kusu-Town</t>
  </si>
  <si>
    <t>JG1SBW</t>
  </si>
  <si>
    <t>Akihiro Akashi</t>
  </si>
  <si>
    <t>JO3EJP</t>
  </si>
  <si>
    <t>Kokita Masao</t>
  </si>
  <si>
    <t>Harima-Town</t>
  </si>
  <si>
    <t>JA5DTR</t>
  </si>
  <si>
    <t>Hidetoshi Kushida</t>
  </si>
  <si>
    <t>Takatuki</t>
  </si>
  <si>
    <t>JK1WLZ</t>
  </si>
  <si>
    <t>Masashi Ogasawara</t>
  </si>
  <si>
    <t>JR8YQT</t>
  </si>
  <si>
    <t>Hiroharu SUKO</t>
  </si>
  <si>
    <t>Shinhidaka</t>
  </si>
  <si>
    <t>JS6USB</t>
  </si>
  <si>
    <t>Daniel Stagner</t>
  </si>
  <si>
    <t>Okinawa</t>
  </si>
  <si>
    <t>JJ7ETP</t>
  </si>
  <si>
    <t>Michiru Nonekanazawa</t>
  </si>
  <si>
    <t>shiroishi</t>
  </si>
  <si>
    <t>JH1MYJ</t>
  </si>
  <si>
    <t>Koichi Akamatsu</t>
  </si>
  <si>
    <t>Kawasaki Cty</t>
  </si>
  <si>
    <t>JK1WPK</t>
  </si>
  <si>
    <t>Youko sakamoto</t>
  </si>
  <si>
    <t>JF6EDH</t>
  </si>
  <si>
    <t>Bngxin Kyoku</t>
  </si>
  <si>
    <t>JA8GWA</t>
  </si>
  <si>
    <t>Kenji Muto</t>
  </si>
  <si>
    <t>Sapporo City</t>
  </si>
  <si>
    <t>JH8SNL</t>
  </si>
  <si>
    <t>Sugawara Kazu</t>
  </si>
  <si>
    <t>JI2HPJ</t>
  </si>
  <si>
    <t>Toshikazu Hiyama</t>
  </si>
  <si>
    <t>JJ2YYM</t>
  </si>
  <si>
    <t>Natty ARC</t>
  </si>
  <si>
    <t>JA5VUT</t>
  </si>
  <si>
    <t>Hiroshi Manabe</t>
  </si>
  <si>
    <t>Marugame City Kagawa</t>
  </si>
  <si>
    <t>JH4PBQ</t>
  </si>
  <si>
    <t>Itaru Tomiyama</t>
  </si>
  <si>
    <t>Kurashiki City Okayama Pref</t>
  </si>
  <si>
    <t>JH3AIC</t>
  </si>
  <si>
    <t>Simﾃｳn Simokawa</t>
  </si>
  <si>
    <t>JJ2YTN</t>
  </si>
  <si>
    <t>Haruka Denpa Club</t>
  </si>
  <si>
    <t>Nagakute City Aichi</t>
  </si>
  <si>
    <t>JQ3GAZ</t>
  </si>
  <si>
    <t>Takaharu Ohtsuki</t>
  </si>
  <si>
    <t>Kyoto Ctiy Kyoto</t>
  </si>
  <si>
    <t>JA8EWB</t>
  </si>
  <si>
    <t>Hiroyuki ogawa</t>
  </si>
  <si>
    <t>JA8RJP</t>
  </si>
  <si>
    <t>Toshio Nagasaki</t>
  </si>
  <si>
    <t>JR6LWQ</t>
  </si>
  <si>
    <t>Naoki Ariyoshi</t>
  </si>
  <si>
    <t>7K1NCP</t>
  </si>
  <si>
    <t>Katsuhiko Morosawa</t>
  </si>
  <si>
    <t>JJ0XFH</t>
  </si>
  <si>
    <t>Nagano Ueda city</t>
  </si>
  <si>
    <t>JM3AAN</t>
  </si>
  <si>
    <t>Koji Yamada</t>
  </si>
  <si>
    <t>Hyogo Kawanishi</t>
  </si>
  <si>
    <t>JS1WFG</t>
  </si>
  <si>
    <t>Inoue Ryukichi</t>
  </si>
  <si>
    <t>Midori Ku Chiba Ctiy</t>
  </si>
  <si>
    <t>JQ3AAL</t>
  </si>
  <si>
    <t>Masahiro Kawano</t>
  </si>
  <si>
    <t>Kobe City Hyogo</t>
  </si>
  <si>
    <t>JA4WWO</t>
  </si>
  <si>
    <t>Yoshio uchida</t>
  </si>
  <si>
    <t>JM8QQG</t>
  </si>
  <si>
    <t>Yasuhito MAECHI</t>
  </si>
  <si>
    <t>JF6CCJ</t>
  </si>
  <si>
    <t>Makoto Ota</t>
  </si>
  <si>
    <t>Fukuoka City</t>
  </si>
  <si>
    <t>JG2WGK</t>
  </si>
  <si>
    <t>Yutaka Inoue</t>
  </si>
  <si>
    <t>Kitanagoya</t>
  </si>
  <si>
    <t>JK2MOB</t>
  </si>
  <si>
    <t>Satoshi Akimoto</t>
  </si>
  <si>
    <t>Shizuoka City</t>
  </si>
  <si>
    <t>JF6DYT</t>
  </si>
  <si>
    <t>Megumi Ota</t>
  </si>
  <si>
    <t>Fukuoka city</t>
  </si>
  <si>
    <t>JK1XQP</t>
  </si>
  <si>
    <t>Wahidul Chowdhury</t>
  </si>
  <si>
    <t>JR1VTC</t>
  </si>
  <si>
    <t>Makoto kaji</t>
  </si>
  <si>
    <t>JG5EJI</t>
  </si>
  <si>
    <t>Daisuke OCHI</t>
  </si>
  <si>
    <t>MATSUYAMA</t>
  </si>
  <si>
    <t>JJ5RAX</t>
  </si>
  <si>
    <t>Koutarou Yano</t>
  </si>
  <si>
    <t>JA2LBA</t>
  </si>
  <si>
    <t>Osamu Kuno</t>
  </si>
  <si>
    <t>Taki Gun Mie</t>
  </si>
  <si>
    <t>JQ3JHH</t>
  </si>
  <si>
    <t>Koji Mihara</t>
  </si>
  <si>
    <t>JE6UER</t>
  </si>
  <si>
    <t>Yuto Horikawa</t>
  </si>
  <si>
    <t>Shimabara</t>
  </si>
  <si>
    <t>JQ3JKM</t>
  </si>
  <si>
    <t>Hiroaki IDE</t>
  </si>
  <si>
    <t>HYOUGO</t>
  </si>
  <si>
    <t>JI4HCE</t>
  </si>
  <si>
    <t>Ryuji Kawahara</t>
  </si>
  <si>
    <t>Kure City Hiroshima</t>
  </si>
  <si>
    <t>JE3EXX</t>
  </si>
  <si>
    <t>Takemura Motonobu</t>
  </si>
  <si>
    <t>NARA KORYO TOWN</t>
  </si>
  <si>
    <t>JJ1BWR</t>
  </si>
  <si>
    <t>Hide Nagaishi</t>
  </si>
  <si>
    <t>Kisarazu</t>
  </si>
  <si>
    <t>JH2MOD</t>
  </si>
  <si>
    <t>Tatsuto bonkohara</t>
  </si>
  <si>
    <t>toyotacity</t>
  </si>
  <si>
    <t>JE6LSA</t>
  </si>
  <si>
    <t>Shinichi Kamibeppu</t>
  </si>
  <si>
    <t>Miyazaki City Miyazaki</t>
  </si>
  <si>
    <t>JJ7CND</t>
  </si>
  <si>
    <t>Kazuhiro Sumi</t>
  </si>
  <si>
    <t>Miyagi</t>
  </si>
  <si>
    <t>JG4VMJ</t>
  </si>
  <si>
    <t>Katsuhiro Endo</t>
  </si>
  <si>
    <t>JA5JFA</t>
  </si>
  <si>
    <t>Akitaka Hosomi</t>
  </si>
  <si>
    <t>Matsuyama-shi</t>
  </si>
  <si>
    <t>JK1SCC</t>
  </si>
  <si>
    <t>Peter Luttenbacher</t>
  </si>
  <si>
    <t>JQ6PJB</t>
  </si>
  <si>
    <t>Daisuke Ayabe</t>
  </si>
  <si>
    <t>JH6GFY</t>
  </si>
  <si>
    <t>Hirohisa Yukawa</t>
  </si>
  <si>
    <t>Itoshima City Fukuoka</t>
  </si>
  <si>
    <t>JQ3JKD</t>
  </si>
  <si>
    <t>Keisuke Suzuki</t>
  </si>
  <si>
    <t>Oosaka City Hirano-ku</t>
  </si>
  <si>
    <t>JS1YMS</t>
  </si>
  <si>
    <t>Voip Link Research Group Voip Link Research Group</t>
  </si>
  <si>
    <t>JQ1YXE</t>
  </si>
  <si>
    <t>Disaster Volunteer Hamukurabu</t>
  </si>
  <si>
    <t>JF1UVG</t>
  </si>
  <si>
    <t>Masao Ichikawa</t>
  </si>
  <si>
    <t>JG7PMH</t>
  </si>
  <si>
    <t>Kurihara City Miyagi</t>
  </si>
  <si>
    <t>JH9ZAI</t>
  </si>
  <si>
    <t>Kanazawa Voip Reflector Club</t>
  </si>
  <si>
    <t>JR6TWS</t>
  </si>
  <si>
    <t>Tamaki Eikou</t>
  </si>
  <si>
    <t>Naha-City</t>
  </si>
  <si>
    <t>JS2QYL</t>
  </si>
  <si>
    <t>Yasumune</t>
  </si>
  <si>
    <t>atami</t>
  </si>
  <si>
    <t>JH4SAK</t>
  </si>
  <si>
    <t>Hiroki Ogawa</t>
  </si>
  <si>
    <t>Hatsukaichi-city</t>
  </si>
  <si>
    <t>JQ1YXS</t>
  </si>
  <si>
    <t>Disaster Volunteer Hamclua Disaster Volunteer Hamclub</t>
  </si>
  <si>
    <t>JG1DKJ</t>
  </si>
  <si>
    <t>Kurakichi Sawada</t>
  </si>
  <si>
    <t>Ome Tokyo</t>
  </si>
  <si>
    <t>JQ1YXD</t>
  </si>
  <si>
    <t>Tokyo Ham Club</t>
  </si>
  <si>
    <t>JQ3FYK</t>
  </si>
  <si>
    <t>Toshio Tanaka</t>
  </si>
  <si>
    <t>Sakai Shi Osaka Fu</t>
  </si>
  <si>
    <t>7N4WPJ</t>
  </si>
  <si>
    <t>Junpei Takiguchi</t>
  </si>
  <si>
    <t>JN6EZN</t>
  </si>
  <si>
    <t>逕ｰ逡・tosifumi</t>
  </si>
  <si>
    <t>Kagosima</t>
  </si>
  <si>
    <t>JL1AUR</t>
  </si>
  <si>
    <t>Jackson Lin</t>
  </si>
  <si>
    <t>JK7CUN</t>
  </si>
  <si>
    <t>Tohru SHOJI</t>
  </si>
  <si>
    <t>JJ1GRY</t>
  </si>
  <si>
    <t>Yuichi Yagata</t>
  </si>
  <si>
    <t>Tsuru City Yamanashi Pref</t>
  </si>
  <si>
    <t>JF3BAU</t>
  </si>
  <si>
    <t>Tadashi Ishibashi</t>
  </si>
  <si>
    <t>Ikoma</t>
  </si>
  <si>
    <t>JE4NGK</t>
  </si>
  <si>
    <t>Shimado makoto</t>
  </si>
  <si>
    <t>Izumo</t>
  </si>
  <si>
    <t>JE4NAN</t>
  </si>
  <si>
    <t>Satoru Kobuke</t>
  </si>
  <si>
    <t>Higashihiroshima City Hiroshima</t>
  </si>
  <si>
    <t>JS1YND</t>
  </si>
  <si>
    <t>Muramatsu Tokuji den-en-chofu amateur musen club</t>
  </si>
  <si>
    <t>JE1OTR</t>
  </si>
  <si>
    <t>Kasama shin</t>
  </si>
  <si>
    <t>JO4JIZ</t>
  </si>
  <si>
    <t>Mitsunori nakamura</t>
  </si>
  <si>
    <t>JA5CWZ</t>
  </si>
  <si>
    <t>Katsuhiko Hirano</t>
  </si>
  <si>
    <t>JH6IUY</t>
  </si>
  <si>
    <t>Shiraishi Takeshi</t>
  </si>
  <si>
    <t>Iizuka</t>
  </si>
  <si>
    <t>7K2LGO</t>
  </si>
  <si>
    <t>Takahisa Sato</t>
  </si>
  <si>
    <t>Fujisawa Kanagawa</t>
  </si>
  <si>
    <t>JG1XWV</t>
  </si>
  <si>
    <t>Makoto Horie</t>
  </si>
  <si>
    <t>Hitachi City Ibaraki Pref</t>
  </si>
  <si>
    <t>JF6DHM</t>
  </si>
  <si>
    <t>Kuniyoshi Sugimoto</t>
  </si>
  <si>
    <t>JH5YNE</t>
  </si>
  <si>
    <t>TonoshoTown</t>
  </si>
  <si>
    <t>7K3WNX</t>
  </si>
  <si>
    <t>Abe ABE</t>
  </si>
  <si>
    <t>Fujimino City</t>
  </si>
  <si>
    <t>JJ0IQS</t>
  </si>
  <si>
    <t>Sota Suzawa</t>
  </si>
  <si>
    <t>Azumino City Nagano</t>
  </si>
  <si>
    <t>JG1HEQ</t>
  </si>
  <si>
    <t>Suzanne Moore</t>
  </si>
  <si>
    <t>JR4CBO</t>
  </si>
  <si>
    <t>Katsumi Fujita</t>
  </si>
  <si>
    <t>JF1HMC</t>
  </si>
  <si>
    <t>Takayuki MIKI</t>
  </si>
  <si>
    <t>Nerima Ku Tokyo</t>
  </si>
  <si>
    <t>JJ2YYK</t>
  </si>
  <si>
    <t>Aichi Digital Communication Hc members</t>
  </si>
  <si>
    <t>Owariasahi-City</t>
  </si>
  <si>
    <t>JR6GBB</t>
  </si>
  <si>
    <t>Noboru nishikunihara</t>
  </si>
  <si>
    <t>JE2YYG</t>
  </si>
  <si>
    <t>Aichi Qrp Ham Club members</t>
  </si>
  <si>
    <t>JK1LFL</t>
  </si>
  <si>
    <t>Kimihiro Kugaya</t>
  </si>
  <si>
    <t>JJ7EDF</t>
  </si>
  <si>
    <t>Hide suto</t>
  </si>
  <si>
    <t>aomori</t>
  </si>
  <si>
    <t>JM1HQZ</t>
  </si>
  <si>
    <t>Masato ICHIKAWA</t>
  </si>
  <si>
    <t>OME TOKYO</t>
  </si>
  <si>
    <t>JK1BGQ</t>
  </si>
  <si>
    <t>JQ1ZPA</t>
  </si>
  <si>
    <t>Global Net Project Tokyo Bay</t>
  </si>
  <si>
    <t>JH1OZC</t>
  </si>
  <si>
    <t>Takahisa Sumita</t>
  </si>
  <si>
    <t>JA5YVI</t>
  </si>
  <si>
    <t>Tonosho town</t>
  </si>
  <si>
    <t>JH5GYN</t>
  </si>
  <si>
    <t>Satoshi Susami</t>
  </si>
  <si>
    <t>Okayama City Okayama</t>
  </si>
  <si>
    <t>JR8YQV</t>
  </si>
  <si>
    <t>JR0KCH</t>
  </si>
  <si>
    <t>Takao Hara</t>
  </si>
  <si>
    <t>Kamiina Gun Nagano</t>
  </si>
  <si>
    <t>JR2SRH</t>
  </si>
  <si>
    <t>Gosei Sato</t>
  </si>
  <si>
    <t>Tokai-City</t>
  </si>
  <si>
    <t>JR2MOK</t>
  </si>
  <si>
    <t>Masaru Komoda</t>
  </si>
  <si>
    <t>JN2JWA</t>
  </si>
  <si>
    <t>Minoru Urata</t>
  </si>
  <si>
    <t>JA2NID</t>
  </si>
  <si>
    <t>ASANO AKIRA</t>
  </si>
  <si>
    <t>Ogaki-City</t>
  </si>
  <si>
    <t>JE2VQT</t>
  </si>
  <si>
    <t>Hiroyuki Yokochi</t>
  </si>
  <si>
    <t>Nagoya AICHI</t>
  </si>
  <si>
    <t>JR2YJC</t>
  </si>
  <si>
    <t>Far East Western Dx Club</t>
  </si>
  <si>
    <t>JA2CCV</t>
  </si>
  <si>
    <t>Kawaguchi Yoichi</t>
  </si>
  <si>
    <t>Owariasahi</t>
  </si>
  <si>
    <t>JF2ANH</t>
  </si>
  <si>
    <t>Kuni Banno</t>
  </si>
  <si>
    <t>JR2XKN</t>
  </si>
  <si>
    <t>Ryusho san</t>
  </si>
  <si>
    <t>Yokkaichi</t>
  </si>
  <si>
    <t>JG2FFB</t>
  </si>
  <si>
    <t>Funakoshi Fuminori</t>
  </si>
  <si>
    <t>JA2UCX</t>
  </si>
  <si>
    <t>Toko-City Gifu</t>
  </si>
  <si>
    <t>JR2YTU</t>
  </si>
  <si>
    <t>Owariasahi Hamclub</t>
  </si>
  <si>
    <t>JI2GYC</t>
  </si>
  <si>
    <t>Yutaka Ando</t>
  </si>
  <si>
    <t>Moriyama-Ku Nagoya-</t>
  </si>
  <si>
    <t>JJ2YQH</t>
  </si>
  <si>
    <t>Toshi Yama</t>
  </si>
  <si>
    <t>JR2TTS</t>
  </si>
  <si>
    <t>Jeffrey A. Boyd</t>
  </si>
  <si>
    <t>JI2ATL</t>
  </si>
  <si>
    <t>Yuji Ogawa</t>
  </si>
  <si>
    <t>Fuwa-Gun</t>
  </si>
  <si>
    <t>JA2BYW</t>
  </si>
  <si>
    <t>JA2WSM</t>
  </si>
  <si>
    <t>Tooru Yokoyama</t>
  </si>
  <si>
    <t>Seki City</t>
  </si>
  <si>
    <t>JR2VSM</t>
  </si>
  <si>
    <t>Hisashi Hayashi</t>
  </si>
  <si>
    <t>JG2RMR</t>
  </si>
  <si>
    <t>Yoshinori Kimata</t>
  </si>
  <si>
    <t>Kakamigahara</t>
  </si>
  <si>
    <t>JI2LFX</t>
  </si>
  <si>
    <t>Daisuke Hirota</t>
  </si>
  <si>
    <t>JA2JWH</t>
  </si>
  <si>
    <t>Takeshi Yamamoto</t>
  </si>
  <si>
    <t>JJ2YPS</t>
  </si>
  <si>
    <t>Nagoya Moriyama Hamclub</t>
  </si>
  <si>
    <t>JA2QNV</t>
  </si>
  <si>
    <t>Hideo Miyazaki (Hide)</t>
  </si>
  <si>
    <t>JK3AGP</t>
  </si>
  <si>
    <t>Shuzo Asakawa</t>
  </si>
  <si>
    <t>JA2JMV</t>
  </si>
  <si>
    <t>Yoshinao Hayashi</t>
  </si>
  <si>
    <t>Shinshiro</t>
  </si>
  <si>
    <t>JS2COE</t>
  </si>
  <si>
    <t>Anjo</t>
  </si>
  <si>
    <t>JQ2QME</t>
  </si>
  <si>
    <t>Sahara Mikio</t>
  </si>
  <si>
    <t>Washizu Kosai</t>
  </si>
  <si>
    <t>JF2KNV</t>
  </si>
  <si>
    <t>Kawai Enji</t>
  </si>
  <si>
    <t>JE2GPX</t>
  </si>
  <si>
    <t>Yamamoto Shigeru</t>
  </si>
  <si>
    <t>JR2HAD</t>
  </si>
  <si>
    <t>Teruo Fusano</t>
  </si>
  <si>
    <t>JA2YXY</t>
  </si>
  <si>
    <t>Hayashi Yoshinao</t>
  </si>
  <si>
    <t>JJ2NAL</t>
  </si>
  <si>
    <t>Hiroshi Taga</t>
  </si>
  <si>
    <t>JN2EVP</t>
  </si>
  <si>
    <t>Chikusa Keisuke</t>
  </si>
  <si>
    <t>Yokkaichi Mie</t>
  </si>
  <si>
    <t>JR2VXK</t>
  </si>
  <si>
    <t>Fujita Fujita</t>
  </si>
  <si>
    <t>JK2CNK</t>
  </si>
  <si>
    <t>Susumu Mouri</t>
  </si>
  <si>
    <t>Tazimi</t>
  </si>
  <si>
    <t>JR2URN</t>
  </si>
  <si>
    <t>Shuji Kato</t>
  </si>
  <si>
    <t>Hekinan</t>
  </si>
  <si>
    <t>JH2KBS</t>
  </si>
  <si>
    <t>Yoshio Tanaka</t>
  </si>
  <si>
    <t>Chiryu Aichi</t>
  </si>
  <si>
    <t>JS2EAY</t>
  </si>
  <si>
    <t>Ken Tada</t>
  </si>
  <si>
    <t>Kasugai-City Aichi-P</t>
  </si>
  <si>
    <t>JF2OWN</t>
  </si>
  <si>
    <t>Kou Yamada</t>
  </si>
  <si>
    <t>JS2DLW</t>
  </si>
  <si>
    <t>Azuma Taiki</t>
  </si>
  <si>
    <t>JJ2YMZ</t>
  </si>
  <si>
    <t>Yamada Kou</t>
  </si>
  <si>
    <t>Tarui</t>
  </si>
  <si>
    <t>JA2PIT</t>
  </si>
  <si>
    <t>Kazuyuki Watanabe</t>
  </si>
  <si>
    <t>JR2PRS</t>
  </si>
  <si>
    <t>Shoji Kazuyuki</t>
  </si>
  <si>
    <t>Kumano</t>
  </si>
  <si>
    <t>JH2ECC</t>
  </si>
  <si>
    <t>Kunishima Takayuki</t>
  </si>
  <si>
    <t>JR2XTF</t>
  </si>
  <si>
    <t>Takaaki Tanaka</t>
  </si>
  <si>
    <t>Suzuka</t>
  </si>
  <si>
    <t>JJ2YSJ</t>
  </si>
  <si>
    <t>8075 Sahara</t>
  </si>
  <si>
    <t>Kosai</t>
  </si>
  <si>
    <t>JR2CAJ</t>
  </si>
  <si>
    <t>Shigeto Higuchi</t>
  </si>
  <si>
    <t>Iwakura</t>
  </si>
  <si>
    <t>JJ2YSG</t>
  </si>
  <si>
    <t>Kazuyuki Shoji</t>
  </si>
  <si>
    <t>JA2MSP</t>
  </si>
  <si>
    <t>Toshiyuki Anakubo</t>
  </si>
  <si>
    <t>Tagata</t>
  </si>
  <si>
    <t>JH2NKE</t>
  </si>
  <si>
    <t>Satoshi Kumagai</t>
  </si>
  <si>
    <t>Toyokawa-City Aichi</t>
  </si>
  <si>
    <t>JH2ELZ</t>
  </si>
  <si>
    <t>Hajime Taguchi</t>
  </si>
  <si>
    <t>Nakatsugawa</t>
  </si>
  <si>
    <t>JG2TCV</t>
  </si>
  <si>
    <t>Iwata</t>
  </si>
  <si>
    <t>JR2POZ</t>
  </si>
  <si>
    <t>Hirokazu Nagasawa</t>
  </si>
  <si>
    <t>Susono Shizuoka</t>
  </si>
  <si>
    <t>JA2YCQ</t>
  </si>
  <si>
    <t>Buturibuob Yokosuka Koukou</t>
  </si>
  <si>
    <t>JK2JTJ</t>
  </si>
  <si>
    <t>Naoko Sato</t>
  </si>
  <si>
    <t>JA5CUU</t>
  </si>
  <si>
    <t>Kazuyuki Sato</t>
  </si>
  <si>
    <t>Owariasahi Aichi</t>
  </si>
  <si>
    <t>JF2LHC</t>
  </si>
  <si>
    <t>Toshimoto Yamaguchi</t>
  </si>
  <si>
    <t>Anpachi-Gun</t>
  </si>
  <si>
    <t>JG2UKF</t>
  </si>
  <si>
    <t>Nagai Toshio</t>
  </si>
  <si>
    <t>JA2RZF</t>
  </si>
  <si>
    <t>Hiro Harada</t>
  </si>
  <si>
    <t>JE2NRT</t>
  </si>
  <si>
    <t>Ko Masuda</t>
  </si>
  <si>
    <t>Mishima-City Shizuoka</t>
  </si>
  <si>
    <t>JH2LKW</t>
  </si>
  <si>
    <t>Nogawa Yoshiro</t>
  </si>
  <si>
    <t>JA2CJA</t>
  </si>
  <si>
    <t>Hidenori Kihira</t>
  </si>
  <si>
    <t>JP3KAF</t>
  </si>
  <si>
    <t>Ryusho Tanabe</t>
  </si>
  <si>
    <t>Nishinomiya</t>
  </si>
  <si>
    <t>JO3XPH</t>
  </si>
  <si>
    <t>Pascal Provot</t>
  </si>
  <si>
    <t>JA3GQJ</t>
  </si>
  <si>
    <t>Shuji Chiba</t>
  </si>
  <si>
    <t>Takatuki Osaka</t>
  </si>
  <si>
    <t>JL3OGC</t>
  </si>
  <si>
    <t>Masakazu Tsubota</t>
  </si>
  <si>
    <t>Sakai-shi</t>
  </si>
  <si>
    <t>JO3LBD</t>
  </si>
  <si>
    <t>Koichi Mori</t>
  </si>
  <si>
    <t>Kasai</t>
  </si>
  <si>
    <t>JH3GCN</t>
  </si>
  <si>
    <t>Yuge Kiyohiro</t>
  </si>
  <si>
    <t>Yawata</t>
  </si>
  <si>
    <t>JL3YSD</t>
  </si>
  <si>
    <t>JG3EBB</t>
  </si>
  <si>
    <t>Otera Masataka</t>
  </si>
  <si>
    <t>Higashiosaka</t>
  </si>
  <si>
    <t>JP3GMO</t>
  </si>
  <si>
    <t>Makoto Sakurai(Saku)</t>
  </si>
  <si>
    <t>JR3ZMS</t>
  </si>
  <si>
    <t>Kadoma Dental</t>
  </si>
  <si>
    <t>Kadoma</t>
  </si>
  <si>
    <t>JF3CTT</t>
  </si>
  <si>
    <t>Yoshio Rinda</t>
  </si>
  <si>
    <t>JP3LGC</t>
  </si>
  <si>
    <t>Masatoshi Watanabe</t>
  </si>
  <si>
    <t>JL3ZGJ</t>
  </si>
  <si>
    <t>Jr3vh Club</t>
  </si>
  <si>
    <t>JA3RGQ</t>
  </si>
  <si>
    <t>Ogawa Sugao</t>
  </si>
  <si>
    <t>Kyoto Uji City</t>
  </si>
  <si>
    <t>JA3ASU</t>
  </si>
  <si>
    <t>Sayama Nobunori</t>
  </si>
  <si>
    <t>JA3QWG</t>
  </si>
  <si>
    <t>Yatsuyoshi Yamamoto</t>
  </si>
  <si>
    <t>Kakogawa</t>
  </si>
  <si>
    <t>JH3ZMD</t>
  </si>
  <si>
    <t>Nobuo Kubota</t>
  </si>
  <si>
    <t>JA3ICQ</t>
  </si>
  <si>
    <t>JL3ZEF</t>
  </si>
  <si>
    <t>Nobunori Sayama</t>
  </si>
  <si>
    <t>JG3FYW</t>
  </si>
  <si>
    <t>Yasuhiro Mori</t>
  </si>
  <si>
    <t>JL3ZDF</t>
  </si>
  <si>
    <t>JR3YHT</t>
  </si>
  <si>
    <t>JO3HYR</t>
  </si>
  <si>
    <t>Yoko Tsubota</t>
  </si>
  <si>
    <t>Sakai City</t>
  </si>
  <si>
    <t>JP3QXJ</t>
  </si>
  <si>
    <t>Simon Jeffrey</t>
  </si>
  <si>
    <t>JG3BVK</t>
  </si>
  <si>
    <t>Atuya Kobayashi</t>
  </si>
  <si>
    <t>Yamasina-Ku Kyoto Ci</t>
  </si>
  <si>
    <t>JA3BQI</t>
  </si>
  <si>
    <t>Shigeru Takagi</t>
  </si>
  <si>
    <t>7J3AKY</t>
  </si>
  <si>
    <t>Stephen Doell</t>
  </si>
  <si>
    <t>JK3XKA</t>
  </si>
  <si>
    <t>Kitamura Kouji</t>
  </si>
  <si>
    <t>Kusatu</t>
  </si>
  <si>
    <t>JA3ILI</t>
  </si>
  <si>
    <t>Ichiharu Harry Hayashi</t>
  </si>
  <si>
    <t>JH2KMK</t>
  </si>
  <si>
    <t>Hideshi Tanaka</t>
  </si>
  <si>
    <t>JE3FEI</t>
  </si>
  <si>
    <t>Okada Michitoshi</t>
  </si>
  <si>
    <t>Suita</t>
  </si>
  <si>
    <t>JO3GOU</t>
  </si>
  <si>
    <t>Takahiro Mori</t>
  </si>
  <si>
    <t>Ootu</t>
  </si>
  <si>
    <t>JP3REM</t>
  </si>
  <si>
    <t>Bill Perrin</t>
  </si>
  <si>
    <t>JA3IVV</t>
  </si>
  <si>
    <t>Yukimasa Uemura</t>
  </si>
  <si>
    <t>Sakai-cityOsaka</t>
  </si>
  <si>
    <t>JK3FRY</t>
  </si>
  <si>
    <t>Itaru Suzuki</t>
  </si>
  <si>
    <t>Kyoto-City</t>
  </si>
  <si>
    <t>JE3GKV</t>
  </si>
  <si>
    <t>JO3SLK</t>
  </si>
  <si>
    <t>Greg Cook</t>
  </si>
  <si>
    <t>Kawanishi-City Hyogo</t>
  </si>
  <si>
    <t>JG3MFP</t>
  </si>
  <si>
    <t>Kazukiyo Shimizu</t>
  </si>
  <si>
    <t>JI3IBK</t>
  </si>
  <si>
    <t>Masao Yamamoto</t>
  </si>
  <si>
    <t>Kyoto-City Kyoto</t>
  </si>
  <si>
    <t>JS3BTW</t>
  </si>
  <si>
    <t>Marugame</t>
  </si>
  <si>
    <t>JQ3OTN</t>
  </si>
  <si>
    <t>Yuichi Kosaka</t>
  </si>
  <si>
    <t>JA3NCL</t>
  </si>
  <si>
    <t>Kataoka Sumitoshi</t>
  </si>
  <si>
    <t>Kitakatsuragi Nara</t>
  </si>
  <si>
    <t>JP3JXC</t>
  </si>
  <si>
    <t>Katsuya Jikuhara</t>
  </si>
  <si>
    <t>JL3ZEO</t>
  </si>
  <si>
    <t>JI3HJH</t>
  </si>
  <si>
    <t>Katsuhiko Okamoto</t>
  </si>
  <si>
    <t>Takaichi-Gun Nara-Pr</t>
  </si>
  <si>
    <t>JH3CMD</t>
  </si>
  <si>
    <t>Kugitani Shinichi</t>
  </si>
  <si>
    <t>Sakai-City Osaka</t>
  </si>
  <si>
    <t>JH3PBV</t>
  </si>
  <si>
    <t>JH3FDH</t>
  </si>
  <si>
    <t>Hatsumi Kayama</t>
  </si>
  <si>
    <t>Yao</t>
  </si>
  <si>
    <t>JA3RTU</t>
  </si>
  <si>
    <t>Shizuka Ohki</t>
  </si>
  <si>
    <t>Sakai City Fukui</t>
  </si>
  <si>
    <t>JO3TND</t>
  </si>
  <si>
    <t>Taro Adachi</t>
  </si>
  <si>
    <t>Ono-City 675-1331</t>
  </si>
  <si>
    <t>JP3DDI</t>
  </si>
  <si>
    <t>Kashiwara-City Osak</t>
  </si>
  <si>
    <t>JA4TKB</t>
  </si>
  <si>
    <t>Yoshimura Masao</t>
  </si>
  <si>
    <t>Osaka City Mitezima</t>
  </si>
  <si>
    <t>JL3RRG</t>
  </si>
  <si>
    <t>Tetsuo Takimoto</t>
  </si>
  <si>
    <t>JS3CJB</t>
  </si>
  <si>
    <t>Akira Nishio</t>
  </si>
  <si>
    <t>Toyonaka-City Osaka</t>
  </si>
  <si>
    <t>JH3VFZ</t>
  </si>
  <si>
    <t>Tatsu Nishimura</t>
  </si>
  <si>
    <t>Amagasaki-City</t>
  </si>
  <si>
    <t>JA3KDJ</t>
  </si>
  <si>
    <t>Shouji Itagaki</t>
  </si>
  <si>
    <t>Amagasaki City Hyoug</t>
  </si>
  <si>
    <t>JN3EDL</t>
  </si>
  <si>
    <t>Yoji Nakayama</t>
  </si>
  <si>
    <t>JH3KAW</t>
  </si>
  <si>
    <t>Katsumi Yasuo</t>
  </si>
  <si>
    <t>JA4CLM</t>
  </si>
  <si>
    <t>Hitoshi Miyahara</t>
  </si>
  <si>
    <t>Mihara-City</t>
  </si>
  <si>
    <t>JA3HRV</t>
  </si>
  <si>
    <t>Yoshihiro Yamashita</t>
  </si>
  <si>
    <t>Ikuno Osaka</t>
  </si>
  <si>
    <t>JF3UHR</t>
  </si>
  <si>
    <t>Yutaka Kaneko</t>
  </si>
  <si>
    <t>Ibaragi</t>
  </si>
  <si>
    <t>JG3HGN</t>
  </si>
  <si>
    <t>Koichi Okada</t>
  </si>
  <si>
    <t>JP3KKO</t>
  </si>
  <si>
    <t>JA3HHN</t>
  </si>
  <si>
    <t>Kohji Yamaguchi</t>
  </si>
  <si>
    <t>Ibaraki City Osaka</t>
  </si>
  <si>
    <t>JF3JSZ</t>
  </si>
  <si>
    <t>Katsunori Hino</t>
  </si>
  <si>
    <t>Itami-City Hyogo</t>
  </si>
  <si>
    <t>JH3LCJ</t>
  </si>
  <si>
    <t>Kazuho Kuruba</t>
  </si>
  <si>
    <t>JL3ZII</t>
  </si>
  <si>
    <t>Shu Chiba</t>
  </si>
  <si>
    <t>JE3CUY</t>
  </si>
  <si>
    <t>Nishinomiya Hyougo</t>
  </si>
  <si>
    <t>JA3GQY</t>
  </si>
  <si>
    <t>Kazuyuki Shinzaki</t>
  </si>
  <si>
    <t>Kawanishi</t>
  </si>
  <si>
    <t>JE3LHE</t>
  </si>
  <si>
    <t>Toshimitu Murai</t>
  </si>
  <si>
    <t>Nishiwaki</t>
  </si>
  <si>
    <t>JE3HCZ</t>
  </si>
  <si>
    <t>Yoshiharu Todo</t>
  </si>
  <si>
    <t>Omihachiman</t>
  </si>
  <si>
    <t>JG3FPY</t>
  </si>
  <si>
    <t>Hirohara Masaharu</t>
  </si>
  <si>
    <t>JA3GPY</t>
  </si>
  <si>
    <t>Masao Onomichi</t>
  </si>
  <si>
    <t>Siga</t>
  </si>
  <si>
    <t>JP3JZX</t>
  </si>
  <si>
    <t>Hidefumi Hanzawa</t>
  </si>
  <si>
    <t>JL3YWV</t>
  </si>
  <si>
    <t>JA3VKV</t>
  </si>
  <si>
    <t>Kiwamu Hikita</t>
  </si>
  <si>
    <t>Otsu</t>
  </si>
  <si>
    <t>JE3EEF</t>
  </si>
  <si>
    <t>Ikuo Hida</t>
  </si>
  <si>
    <t>Sakai Osaka</t>
  </si>
  <si>
    <t>JA3BBS</t>
  </si>
  <si>
    <t>Seishiro Otsuka</t>
  </si>
  <si>
    <t>Suita-City Osaka</t>
  </si>
  <si>
    <t>JA3VQW</t>
  </si>
  <si>
    <t>Hiroshi Tada</t>
  </si>
  <si>
    <t>Hirakata Osaka</t>
  </si>
  <si>
    <t>JA3HZK</t>
  </si>
  <si>
    <t>Tadayoshi Takano</t>
  </si>
  <si>
    <t>JA3HHV</t>
  </si>
  <si>
    <t>Taichi Tamura</t>
  </si>
  <si>
    <t>Takarazuka City Hyog</t>
  </si>
  <si>
    <t>JL3VSE</t>
  </si>
  <si>
    <t>Kurokawa Kiwamu</t>
  </si>
  <si>
    <t>JA3IYX</t>
  </si>
  <si>
    <t>Okuno Chuzo</t>
  </si>
  <si>
    <t>JA3HOY</t>
  </si>
  <si>
    <t>JP3LTM</t>
  </si>
  <si>
    <t>Junichi Kayama</t>
  </si>
  <si>
    <t>Takatsuki-Shi</t>
  </si>
  <si>
    <t>JL3ZHR</t>
  </si>
  <si>
    <t>Ikenohata Hamclub</t>
  </si>
  <si>
    <t>JL3ZIN</t>
  </si>
  <si>
    <t>Takatsuki-City Osak</t>
  </si>
  <si>
    <t>JO3XYT</t>
  </si>
  <si>
    <t>Kouzi Inoue</t>
  </si>
  <si>
    <t>JP3PXV</t>
  </si>
  <si>
    <t>Hideya Miwa</t>
  </si>
  <si>
    <t>JA3EHK</t>
  </si>
  <si>
    <t>Takeshi Yamaoka</t>
  </si>
  <si>
    <t>Kako-Gun</t>
  </si>
  <si>
    <t>JI1XEF</t>
  </si>
  <si>
    <t>Noda Masa</t>
  </si>
  <si>
    <t>Sakai</t>
  </si>
  <si>
    <t>JI3XEF</t>
  </si>
  <si>
    <t>Masahiro Noda</t>
  </si>
  <si>
    <t>JG3QQK</t>
  </si>
  <si>
    <t>Kouji Kimura</t>
  </si>
  <si>
    <t>JA3DAU</t>
  </si>
  <si>
    <t>Kuni Ogawa</t>
  </si>
  <si>
    <t>KawanishiHyogo</t>
  </si>
  <si>
    <t>JP3SWQ</t>
  </si>
  <si>
    <t>Kenji Kuroki</t>
  </si>
  <si>
    <t>Higashi-Osaka</t>
  </si>
  <si>
    <t>JP3MFK</t>
  </si>
  <si>
    <t>Taiaka Yasuhiro</t>
  </si>
  <si>
    <t>Ritou</t>
  </si>
  <si>
    <t>JM3ERS</t>
  </si>
  <si>
    <t>Seiichi Tsuji</t>
  </si>
  <si>
    <t>JJ6OAA</t>
  </si>
  <si>
    <t>Onitsuka Minoru</t>
  </si>
  <si>
    <t>Osaka-City</t>
  </si>
  <si>
    <t>VK4EC</t>
  </si>
  <si>
    <t>JI3YVA</t>
  </si>
  <si>
    <t>Jinjyuzan Degital Communication Club</t>
  </si>
  <si>
    <t>Himeji City Hyogo</t>
  </si>
  <si>
    <t>JA3JIL</t>
  </si>
  <si>
    <t>Sadao Matsubayashi</t>
  </si>
  <si>
    <t>Aioi</t>
  </si>
  <si>
    <t>JJ3DXF</t>
  </si>
  <si>
    <t>Imaya Kunimitsu</t>
  </si>
  <si>
    <t>JA3DMW</t>
  </si>
  <si>
    <t>Matuo Masatoshi</t>
  </si>
  <si>
    <t>JG3UYB</t>
  </si>
  <si>
    <t>Hiroshi Sakai</t>
  </si>
  <si>
    <t>Sakai-City</t>
  </si>
  <si>
    <t>JL3YYS</t>
  </si>
  <si>
    <t>JK2MSG</t>
  </si>
  <si>
    <t>Azuma Shinkou</t>
  </si>
  <si>
    <t>Kouyasan</t>
  </si>
  <si>
    <t>JH3LOI</t>
  </si>
  <si>
    <t>Onishi Mamoru</t>
  </si>
  <si>
    <t>JN2SZP</t>
  </si>
  <si>
    <t>Torii Kouzi</t>
  </si>
  <si>
    <t>JH3OZH</t>
  </si>
  <si>
    <t>Susumu Enomoto</t>
  </si>
  <si>
    <t>JM3LGF</t>
  </si>
  <si>
    <t>Kazuki Uemichi</t>
  </si>
  <si>
    <t>Wakayama</t>
  </si>
  <si>
    <t>JF3PGH</t>
  </si>
  <si>
    <t>Motonobu Okada</t>
  </si>
  <si>
    <t>JS3COP</t>
  </si>
  <si>
    <t>Ibaraki-City Osaka</t>
  </si>
  <si>
    <t>7J3ACR</t>
  </si>
  <si>
    <t>Aoki Hiroshi</t>
  </si>
  <si>
    <t>Koube</t>
  </si>
  <si>
    <t>JE3NRO</t>
  </si>
  <si>
    <t>Shigenori Kajimoto</t>
  </si>
  <si>
    <t>Shisou</t>
  </si>
  <si>
    <t>JG3HLX</t>
  </si>
  <si>
    <t>JA3MZJ</t>
  </si>
  <si>
    <t>Tateiwa Masao</t>
  </si>
  <si>
    <t>JA3TMM</t>
  </si>
  <si>
    <t>Isao Yagi</t>
  </si>
  <si>
    <t>Ibo-GunHyogo</t>
  </si>
  <si>
    <t>JO4DYL</t>
  </si>
  <si>
    <t>Masanobu Ikemoto</t>
  </si>
  <si>
    <t>Yanai City</t>
  </si>
  <si>
    <t>JH4OWG</t>
  </si>
  <si>
    <t>Hiroshi Nakamura</t>
  </si>
  <si>
    <t>Kurashiki</t>
  </si>
  <si>
    <t>JJ4VML</t>
  </si>
  <si>
    <t>Hisanori Daimon</t>
  </si>
  <si>
    <t>Hiroshima-City</t>
  </si>
  <si>
    <t>JA4CXX</t>
  </si>
  <si>
    <t>Toshimichi Yamamoto</t>
  </si>
  <si>
    <t>Tsuyama</t>
  </si>
  <si>
    <t>JA4MEM</t>
  </si>
  <si>
    <t>Keiji Sensui</t>
  </si>
  <si>
    <t>JA4DQX</t>
  </si>
  <si>
    <t>Hideo Hirayama</t>
  </si>
  <si>
    <t>JA4CFO</t>
  </si>
  <si>
    <t>Matsuo Masatoshi</t>
  </si>
  <si>
    <t>Tuyama City</t>
  </si>
  <si>
    <t>JF4CYP</t>
  </si>
  <si>
    <t>Yuuji Hashimoto</t>
  </si>
  <si>
    <t>JA4JUT</t>
  </si>
  <si>
    <t>Tutomu Matusima</t>
  </si>
  <si>
    <t>JE4JJR</t>
  </si>
  <si>
    <t>Keisuke Taguchi</t>
  </si>
  <si>
    <t>JJ4QKY</t>
  </si>
  <si>
    <t>Kawamura Hiroshi</t>
  </si>
  <si>
    <t>JR4HWB</t>
  </si>
  <si>
    <t>Hiroshi Hashimoto</t>
  </si>
  <si>
    <t>Matsue-City Shimane</t>
  </si>
  <si>
    <t>JA4GQU</t>
  </si>
  <si>
    <t>Hiroshi Tsuchiyama</t>
  </si>
  <si>
    <t>JR4IUS</t>
  </si>
  <si>
    <t>Nishisako Yasutaka</t>
  </si>
  <si>
    <t>JE4MKV</t>
  </si>
  <si>
    <t>Katsuhiko Yunoki</t>
  </si>
  <si>
    <t>JH4WUI</t>
  </si>
  <si>
    <t>Shuichi Yoshizaki</t>
  </si>
  <si>
    <t>JA4ZHW</t>
  </si>
  <si>
    <t>Houfu</t>
  </si>
  <si>
    <t>JA4DRP</t>
  </si>
  <si>
    <t>JJ4JMI</t>
  </si>
  <si>
    <t>Yoshihiro Sakamoto</t>
  </si>
  <si>
    <t>Hayashima</t>
  </si>
  <si>
    <t>JA4ONP</t>
  </si>
  <si>
    <t>Masami Nishigaki</t>
  </si>
  <si>
    <t>JE4UOI</t>
  </si>
  <si>
    <t>Nishimoto Kazumasa</t>
  </si>
  <si>
    <t>JM4FNG</t>
  </si>
  <si>
    <t>Hiroshi Kirihara</t>
  </si>
  <si>
    <t>JA4WHN</t>
  </si>
  <si>
    <t>Endo Kenichi</t>
  </si>
  <si>
    <t>JO4GJF</t>
  </si>
  <si>
    <t>Terano (Taki) Takashi</t>
  </si>
  <si>
    <t>Minami-Ku Hiroshima</t>
  </si>
  <si>
    <t>JE4YIB</t>
  </si>
  <si>
    <t>Sanyo Packet Doukoukai</t>
  </si>
  <si>
    <t>JE4SMQ</t>
  </si>
  <si>
    <t>Kurashiki 710-0043</t>
  </si>
  <si>
    <t>JE4YMR</t>
  </si>
  <si>
    <t>Muscat Club Nishimoto</t>
  </si>
  <si>
    <t>JO4EQJ</t>
  </si>
  <si>
    <t>Taisuke Kataoka</t>
  </si>
  <si>
    <t>JG4PWJ</t>
  </si>
  <si>
    <t>Kunihiro Yamasaki</t>
  </si>
  <si>
    <t>JN4HSC</t>
  </si>
  <si>
    <t>Fukami Yoshikazu</t>
  </si>
  <si>
    <t>Maniwa</t>
  </si>
  <si>
    <t>JA4FCV</t>
  </si>
  <si>
    <t>Toshiaki Hirai</t>
  </si>
  <si>
    <t>JA4IXI</t>
  </si>
  <si>
    <t>Yasuaki Hirai</t>
  </si>
  <si>
    <t>JA4UNI</t>
  </si>
  <si>
    <t>Masakatsu Sato</t>
  </si>
  <si>
    <t>Okayama Nagi</t>
  </si>
  <si>
    <t>JH4JVT</t>
  </si>
  <si>
    <t>Maeda Japan</t>
  </si>
  <si>
    <t>Fuchu-Shi Hiroshima</t>
  </si>
  <si>
    <t>JE0ATD</t>
  </si>
  <si>
    <t>Kouichi Kanisawa</t>
  </si>
  <si>
    <t>Ina-City Nagano</t>
  </si>
  <si>
    <t>JR4ZKS</t>
  </si>
  <si>
    <t>Yurakukai Okayama</t>
  </si>
  <si>
    <t>JG4XGD</t>
  </si>
  <si>
    <t>Tooru Kihara</t>
  </si>
  <si>
    <t>JN4OQT</t>
  </si>
  <si>
    <t>Yoshihisa Tanda</t>
  </si>
  <si>
    <t>Miyoshi-CityHiroshima-Pref</t>
  </si>
  <si>
    <t>JN4UKS</t>
  </si>
  <si>
    <t>Kenichi Inoue</t>
  </si>
  <si>
    <t>JJ4KME</t>
  </si>
  <si>
    <t>Tomokazu Kojoh</t>
  </si>
  <si>
    <t>Kihara Mihara-CityHiroshima</t>
  </si>
  <si>
    <t>JA4CZM</t>
  </si>
  <si>
    <t>Kazumasa Tsuboi</t>
  </si>
  <si>
    <t>Kita-Ku Okayama</t>
  </si>
  <si>
    <t>JH4UVQ</t>
  </si>
  <si>
    <t>Yamamoto Hirotsugu</t>
  </si>
  <si>
    <t>JA4NUE</t>
  </si>
  <si>
    <t>Kenji Tanaka</t>
  </si>
  <si>
    <t>JA5NUU</t>
  </si>
  <si>
    <t>Sawada Takahiko</t>
  </si>
  <si>
    <t>Kocih Tosacho</t>
  </si>
  <si>
    <t>JA5OO</t>
  </si>
  <si>
    <t>Tadaaki Sugami</t>
  </si>
  <si>
    <t>Matsuyama-City Ehim</t>
  </si>
  <si>
    <t>JA5CAT</t>
  </si>
  <si>
    <t>Yamamoto Gaku</t>
  </si>
  <si>
    <t>Kochi-City</t>
  </si>
  <si>
    <t>JJ5GYG</t>
  </si>
  <si>
    <t>Nakano Tateo</t>
  </si>
  <si>
    <t>Kochi-Cty</t>
  </si>
  <si>
    <t>JF5KJY</t>
  </si>
  <si>
    <t>Akiyama Hideaki</t>
  </si>
  <si>
    <t>JR5YEP</t>
  </si>
  <si>
    <t>Qyoshinogawa Ciub</t>
  </si>
  <si>
    <t>JH5FWM</t>
  </si>
  <si>
    <t>Miyoshi Isao</t>
  </si>
  <si>
    <t>JJ5MUH</t>
  </si>
  <si>
    <t>Kato Ryo</t>
  </si>
  <si>
    <t>JG5VFK</t>
  </si>
  <si>
    <t>Shinjiro Yamamoto</t>
  </si>
  <si>
    <t>Tokushima-City</t>
  </si>
  <si>
    <t>JA5WNJ</t>
  </si>
  <si>
    <t>Seri Toshihiko</t>
  </si>
  <si>
    <t>JA5PJ</t>
  </si>
  <si>
    <t>Oosawa Junichi</t>
  </si>
  <si>
    <t>JJ5KPZ</t>
  </si>
  <si>
    <t>Horiguchi Daki</t>
  </si>
  <si>
    <t>Kochi-Muroto</t>
  </si>
  <si>
    <t>JJ5DBB</t>
  </si>
  <si>
    <t>Yasuonisitani Nisitani</t>
  </si>
  <si>
    <t>JR5YFH</t>
  </si>
  <si>
    <t>Takaoyama Itano</t>
  </si>
  <si>
    <t>JH5FRZ</t>
  </si>
  <si>
    <t>Yoshimoto Takashi</t>
  </si>
  <si>
    <t>JR5YFF</t>
  </si>
  <si>
    <t>Kotuzan Club</t>
  </si>
  <si>
    <t>JR5KAP</t>
  </si>
  <si>
    <t>Ueta Masanori</t>
  </si>
  <si>
    <t>Kochi_tosacho</t>
  </si>
  <si>
    <t>JR5YEM</t>
  </si>
  <si>
    <t>Awayama Tokushima</t>
  </si>
  <si>
    <t>JH5YRQ</t>
  </si>
  <si>
    <t>Kochivoipclub Sawada</t>
  </si>
  <si>
    <t>Kochi Tosacho</t>
  </si>
  <si>
    <t>JA5LUA</t>
  </si>
  <si>
    <t>Takeshi Akiyama</t>
  </si>
  <si>
    <t>JR5FGP</t>
  </si>
  <si>
    <t>Syuji Nakano</t>
  </si>
  <si>
    <t>JF6ROW</t>
  </si>
  <si>
    <t>Hamasaki Satoshi</t>
  </si>
  <si>
    <t>JS6TQS</t>
  </si>
  <si>
    <t>Brad J Butler</t>
  </si>
  <si>
    <t>JA6VBY</t>
  </si>
  <si>
    <t>Shiro Yuasa</t>
  </si>
  <si>
    <t>Miyazaki</t>
  </si>
  <si>
    <t>JA6ZTG</t>
  </si>
  <si>
    <t>Yama Yamasaki</t>
  </si>
  <si>
    <t>JH6RCI</t>
  </si>
  <si>
    <t>Masakazu Imakuma</t>
  </si>
  <si>
    <t>JE6DND</t>
  </si>
  <si>
    <t>Katsuhiko Hayashida</t>
  </si>
  <si>
    <t>JA6JMJ</t>
  </si>
  <si>
    <t>Takashi Miyawaki</t>
  </si>
  <si>
    <t>Miyazaki CityMiyazaki 880-0023</t>
  </si>
  <si>
    <t>JG6YDJ</t>
  </si>
  <si>
    <t>Hitoshi Iihoshi</t>
  </si>
  <si>
    <t>JA6XNT</t>
  </si>
  <si>
    <t>Kumamoto City Kumamo</t>
  </si>
  <si>
    <t>JG6YIN</t>
  </si>
  <si>
    <t>Yutaro Uratsugi</t>
  </si>
  <si>
    <t>JA6IJW</t>
  </si>
  <si>
    <t>JE6VDB</t>
  </si>
  <si>
    <t>Tsugunori Hara</t>
  </si>
  <si>
    <t>Nagasaki-City</t>
  </si>
  <si>
    <t>JG6YAF</t>
  </si>
  <si>
    <t>JG6YFN</t>
  </si>
  <si>
    <t>JE6FKR</t>
  </si>
  <si>
    <t>Ryutaro Yoshida</t>
  </si>
  <si>
    <t>JH6IZL</t>
  </si>
  <si>
    <t>Kenichi Matsuo</t>
  </si>
  <si>
    <t>Kobayashi</t>
  </si>
  <si>
    <t>JH6SGF</t>
  </si>
  <si>
    <t>Masahiko Yuge</t>
  </si>
  <si>
    <t>JR6PUE</t>
  </si>
  <si>
    <t>Douhara Hiroshi</t>
  </si>
  <si>
    <t>Kitakyusyu</t>
  </si>
  <si>
    <t>JJ6HOI</t>
  </si>
  <si>
    <t>Hijioka Shinichi</t>
  </si>
  <si>
    <t>JA6BHL</t>
  </si>
  <si>
    <t>Takashi Uemura</t>
  </si>
  <si>
    <t>Fukutsu-City Fukuoka</t>
  </si>
  <si>
    <t>JG6TPY</t>
  </si>
  <si>
    <t>Daichi Eto</t>
  </si>
  <si>
    <t>JA6HIP</t>
  </si>
  <si>
    <t>Osamu Tsukazaki</t>
  </si>
  <si>
    <t>JG6YJZ</t>
  </si>
  <si>
    <t>Fumio Nakashima</t>
  </si>
  <si>
    <t>Tosu</t>
  </si>
  <si>
    <t>JP6KLO</t>
  </si>
  <si>
    <t>Kiro Nakashima</t>
  </si>
  <si>
    <t>JG6QHE</t>
  </si>
  <si>
    <t>Yusuke Ishii</t>
  </si>
  <si>
    <t>Fukuoka Prefecture</t>
  </si>
  <si>
    <t>JG6PWT</t>
  </si>
  <si>
    <t>Kenichiro Okada</t>
  </si>
  <si>
    <t>Fukuoka-Shi</t>
  </si>
  <si>
    <t>JF3MXG</t>
  </si>
  <si>
    <t>Kenji Nakayama</t>
  </si>
  <si>
    <t>Urasoe-City Okinawa</t>
  </si>
  <si>
    <t>JA6NQO</t>
  </si>
  <si>
    <t>Kan Tsuzurahara</t>
  </si>
  <si>
    <t>JA6GXZ</t>
  </si>
  <si>
    <t>Masaru Taguchi</t>
  </si>
  <si>
    <t>JG6YJT</t>
  </si>
  <si>
    <t>Urban Boys Ham Club</t>
  </si>
  <si>
    <t>Nishi-Ku Fukuoka-Sh</t>
  </si>
  <si>
    <t>JG6TNZ</t>
  </si>
  <si>
    <t>Ryuji Yoshida</t>
  </si>
  <si>
    <t>Kasuya-Gun Fukuoka-</t>
  </si>
  <si>
    <t>JL6PHK</t>
  </si>
  <si>
    <t>Shigeyuki Horinouchi</t>
  </si>
  <si>
    <t>Miyakonojo-City</t>
  </si>
  <si>
    <t>JA6EWH</t>
  </si>
  <si>
    <t>Kenichiro Haraguchi</t>
  </si>
  <si>
    <t>JA6SUO</t>
  </si>
  <si>
    <t>Seiji Onizuka</t>
  </si>
  <si>
    <t>JG6YJW</t>
  </si>
  <si>
    <t>JQ6GTU</t>
  </si>
  <si>
    <t>Tokunaga Yoshiaki</t>
  </si>
  <si>
    <t>JG6YJE</t>
  </si>
  <si>
    <t>Hiroshi Douhara</t>
  </si>
  <si>
    <t>JE6JVD</t>
  </si>
  <si>
    <t>Kawaguchi Hiroumi</t>
  </si>
  <si>
    <t>Kitakyushu-City</t>
  </si>
  <si>
    <t>JA4ETA</t>
  </si>
  <si>
    <t>Hat Unknown</t>
  </si>
  <si>
    <t>JS6TUB</t>
  </si>
  <si>
    <t>Miyahara Hitoshi</t>
  </si>
  <si>
    <t>Naha</t>
  </si>
  <si>
    <t>JN6BZA</t>
  </si>
  <si>
    <t>Amiya Kenji</t>
  </si>
  <si>
    <t>JH6EOS</t>
  </si>
  <si>
    <t>Teiji Yasunaga</t>
  </si>
  <si>
    <t>Nogata</t>
  </si>
  <si>
    <t>JE6PFD</t>
  </si>
  <si>
    <t>Kiichiro Uchida</t>
  </si>
  <si>
    <t>JG6YEK</t>
  </si>
  <si>
    <t>Yoshiaki Tokunaga</t>
  </si>
  <si>
    <t>JF6YFS</t>
  </si>
  <si>
    <t>JH6QBY</t>
  </si>
  <si>
    <t>Yuuji Nagai</t>
  </si>
  <si>
    <t>Mimata</t>
  </si>
  <si>
    <t>JH1TOD</t>
  </si>
  <si>
    <t>Noriyasu Ikeda</t>
  </si>
  <si>
    <t>Amakusa</t>
  </si>
  <si>
    <t>JF6ZJT</t>
  </si>
  <si>
    <t>JA6GLQ</t>
  </si>
  <si>
    <t>Koh Hidaka</t>
  </si>
  <si>
    <t>JG6YKU</t>
  </si>
  <si>
    <t>Ham Club Jiromaru</t>
  </si>
  <si>
    <t>JE7ZBQ</t>
  </si>
  <si>
    <t>Doinaka Net</t>
  </si>
  <si>
    <t>Takizawa</t>
  </si>
  <si>
    <t>JP7FYZ</t>
  </si>
  <si>
    <t>Takahashi Yutaka</t>
  </si>
  <si>
    <t>JF7SGB</t>
  </si>
  <si>
    <t>Yurihonjoh</t>
  </si>
  <si>
    <t>JG7IMF</t>
  </si>
  <si>
    <t>Momoi Toshihiro</t>
  </si>
  <si>
    <t>JP7ELN</t>
  </si>
  <si>
    <t>Makiko Nakasato</t>
  </si>
  <si>
    <t>Hanamaki</t>
  </si>
  <si>
    <t>JM7MUU</t>
  </si>
  <si>
    <t>Yoshihiko Honda</t>
  </si>
  <si>
    <t>Koriyama</t>
  </si>
  <si>
    <t>JA7QAN</t>
  </si>
  <si>
    <t>Masao Osanai</t>
  </si>
  <si>
    <t>Aomori</t>
  </si>
  <si>
    <t>JO7XUF</t>
  </si>
  <si>
    <t>Oowashi Kiyomi</t>
  </si>
  <si>
    <t>JA7ROC</t>
  </si>
  <si>
    <t>Norishige Sasaki</t>
  </si>
  <si>
    <t>Tome</t>
  </si>
  <si>
    <t>JH7UAX</t>
  </si>
  <si>
    <t>Tomoyuki Fujita</t>
  </si>
  <si>
    <t>Gosyogawara</t>
  </si>
  <si>
    <t>JO7MKL</t>
  </si>
  <si>
    <t>Shoichi Oda</t>
  </si>
  <si>
    <t>Shizukuishi</t>
  </si>
  <si>
    <t>JF7BTK</t>
  </si>
  <si>
    <t>Yuko Fujita</t>
  </si>
  <si>
    <t>Goshyogawara</t>
  </si>
  <si>
    <t>JN7LNU</t>
  </si>
  <si>
    <t>Hiroaki Yoshida</t>
  </si>
  <si>
    <t>JF7MYH</t>
  </si>
  <si>
    <t>Natori Fumi</t>
  </si>
  <si>
    <t>JR7VAZ</t>
  </si>
  <si>
    <t>Tatumi Hiraga</t>
  </si>
  <si>
    <t>JE7ZCW</t>
  </si>
  <si>
    <t>JL7WFV</t>
  </si>
  <si>
    <t>Hideo Ishii</t>
  </si>
  <si>
    <t>Miyako</t>
  </si>
  <si>
    <t>JE7ZBU</t>
  </si>
  <si>
    <t>Kozukata Voip</t>
  </si>
  <si>
    <t>JA7ZQY</t>
  </si>
  <si>
    <t>JE7UPL</t>
  </si>
  <si>
    <t>Masami Ichinohe</t>
  </si>
  <si>
    <t>JH7ZER</t>
  </si>
  <si>
    <t>Aomori Tsukimiryou</t>
  </si>
  <si>
    <t>Aomori City</t>
  </si>
  <si>
    <t>JK7BEJ</t>
  </si>
  <si>
    <t>Hachinohecity Aomor</t>
  </si>
  <si>
    <t>JE7ZDC</t>
  </si>
  <si>
    <t>JR7YVT</t>
  </si>
  <si>
    <t>Club Sendai CQ</t>
  </si>
  <si>
    <t>JO7EZH</t>
  </si>
  <si>
    <t>KiHiroshi Sudo</t>
  </si>
  <si>
    <t>Ichinoseki</t>
  </si>
  <si>
    <t>JA7UDE</t>
  </si>
  <si>
    <t>Nobuyuki Oba</t>
  </si>
  <si>
    <t>JL7WWQ</t>
  </si>
  <si>
    <t>Hiroyuki Maekawa</t>
  </si>
  <si>
    <t>JK7IZT</t>
  </si>
  <si>
    <t>Toshiya Yamazaki</t>
  </si>
  <si>
    <t>JR7YMF</t>
  </si>
  <si>
    <t>Toumei Denko</t>
  </si>
  <si>
    <t>JE7ZDR</t>
  </si>
  <si>
    <t>Miyagi Reflector Ham Club</t>
  </si>
  <si>
    <t>JI7KHP</t>
  </si>
  <si>
    <t>Takaaki Chiba</t>
  </si>
  <si>
    <t>Ishinomaki</t>
  </si>
  <si>
    <t>JG7UBP</t>
  </si>
  <si>
    <t>Nobuhiro Iwamatsu</t>
  </si>
  <si>
    <t>Sendai-CityMiyagi</t>
  </si>
  <si>
    <t>JF7NRI</t>
  </si>
  <si>
    <t>Midori Ichinohe</t>
  </si>
  <si>
    <t>JA7JPG</t>
  </si>
  <si>
    <t>Shogo Yamada</t>
  </si>
  <si>
    <t>JR7ARG</t>
  </si>
  <si>
    <t>Tetsuo Sato</t>
  </si>
  <si>
    <t>Koriyama-City Fukus</t>
  </si>
  <si>
    <t>JE7ZDW</t>
  </si>
  <si>
    <t>Fukuyama Amateur Radio Club</t>
  </si>
  <si>
    <t>JP7JKT</t>
  </si>
  <si>
    <t>Tomo Saitou</t>
  </si>
  <si>
    <t>Akita-Odate</t>
  </si>
  <si>
    <t>JO7GVC</t>
  </si>
  <si>
    <t>Takao Nakanishi</t>
  </si>
  <si>
    <t>Hirakawa City Aomori</t>
  </si>
  <si>
    <t>JE7ZDZ</t>
  </si>
  <si>
    <t>Iizaka Digital Amateur Radio Club Shogo Yamada</t>
  </si>
  <si>
    <t>JL7KGW</t>
  </si>
  <si>
    <t>Hiroshi Sasaki</t>
  </si>
  <si>
    <t>Iwaki-City Fukushim</t>
  </si>
  <si>
    <t>JE7ZDI</t>
  </si>
  <si>
    <t>Nakoso Ham Club</t>
  </si>
  <si>
    <t>JH7WXM</t>
  </si>
  <si>
    <t>Shigeyoshi Kashimura</t>
  </si>
  <si>
    <t>JP7GUC</t>
  </si>
  <si>
    <t>Takashi Hoshi</t>
  </si>
  <si>
    <t>Shirakawa-City</t>
  </si>
  <si>
    <t>JP7DVH</t>
  </si>
  <si>
    <t>Jun Ito</t>
  </si>
  <si>
    <t>JP7MIE</t>
  </si>
  <si>
    <t>Yuze Katsunori</t>
  </si>
  <si>
    <t>Kazuno</t>
  </si>
  <si>
    <t>JE7ZEE</t>
  </si>
  <si>
    <t>JH7KPZ</t>
  </si>
  <si>
    <t>Kikuchi Takashi</t>
  </si>
  <si>
    <t>Towada</t>
  </si>
  <si>
    <t>JP7SRV</t>
  </si>
  <si>
    <t>Iwaki Fukushima</t>
  </si>
  <si>
    <t>JI8KVH</t>
  </si>
  <si>
    <t>Yoshiyasu Akehi</t>
  </si>
  <si>
    <t>Kitami</t>
  </si>
  <si>
    <t>JA8IBG</t>
  </si>
  <si>
    <t>Konishi Masashi</t>
  </si>
  <si>
    <t>JR8OXV</t>
  </si>
  <si>
    <t>Takashi Tozawa Tozawa</t>
  </si>
  <si>
    <t>Mombetsu</t>
  </si>
  <si>
    <t>JR8ORC</t>
  </si>
  <si>
    <t>Hidenori Okoshi</t>
  </si>
  <si>
    <t>Wakkanai</t>
  </si>
  <si>
    <t>JM8KQE</t>
  </si>
  <si>
    <t>Atsushi Ohtsubo</t>
  </si>
  <si>
    <t>JM8IXA</t>
  </si>
  <si>
    <t>Abira-cho</t>
  </si>
  <si>
    <t>JA8EFI</t>
  </si>
  <si>
    <t>Saito Ron</t>
  </si>
  <si>
    <t>JR8EKN</t>
  </si>
  <si>
    <t>Miura Eiichi</t>
  </si>
  <si>
    <t>JE8TOM</t>
  </si>
  <si>
    <t>Noriyoshi Yoshimitsu</t>
  </si>
  <si>
    <t>JR8YIO</t>
  </si>
  <si>
    <t>JA8KCE</t>
  </si>
  <si>
    <t>Fukagawa</t>
  </si>
  <si>
    <t>JK8SZW</t>
  </si>
  <si>
    <t>Saito Hiro</t>
  </si>
  <si>
    <t>JA8HK</t>
  </si>
  <si>
    <t>Matsuji Okada</t>
  </si>
  <si>
    <t>Sapporo-City Hokkai</t>
  </si>
  <si>
    <t>JH8OVN</t>
  </si>
  <si>
    <t>Ishiguro Ryuji</t>
  </si>
  <si>
    <t>JA8BXQ</t>
  </si>
  <si>
    <t>Hirosi Nakamura</t>
  </si>
  <si>
    <t>JA8PDG</t>
  </si>
  <si>
    <t>Noriyuki Kaneko</t>
  </si>
  <si>
    <t>JK8RGI</t>
  </si>
  <si>
    <t>Okumura Shingo</t>
  </si>
  <si>
    <t>Kutchan</t>
  </si>
  <si>
    <t>JH9IIA</t>
  </si>
  <si>
    <t>Tsuruga</t>
  </si>
  <si>
    <t>JE9LMZ</t>
  </si>
  <si>
    <t>Toshi Iwasaki</t>
  </si>
  <si>
    <t>Takaoka</t>
  </si>
  <si>
    <t>JR9MAR</t>
  </si>
  <si>
    <t>Toshiaki Ito</t>
  </si>
  <si>
    <t>TONAMI</t>
  </si>
  <si>
    <t>JA9MIZ</t>
  </si>
  <si>
    <t>Hideya Ishjkuro</t>
  </si>
  <si>
    <t>Nanto</t>
  </si>
  <si>
    <t>JA9THA</t>
  </si>
  <si>
    <t>Tetsuo Seki</t>
  </si>
  <si>
    <t>Wajima</t>
  </si>
  <si>
    <t>JE9MFZ</t>
  </si>
  <si>
    <t>Shingo Ueda</t>
  </si>
  <si>
    <t>JH9YYI</t>
  </si>
  <si>
    <t>Vu-Digital Voice International Qso Club</t>
  </si>
  <si>
    <t>JR6QFV</t>
  </si>
  <si>
    <t>Shin-Ichiro Mori</t>
  </si>
  <si>
    <t>Fukui</t>
  </si>
  <si>
    <t>JF9NIN</t>
  </si>
  <si>
    <t>Matsunaga Chizuko</t>
  </si>
  <si>
    <t>Toyama</t>
  </si>
  <si>
    <t>JF9LYP</t>
  </si>
  <si>
    <t>Azuma Takashi</t>
  </si>
  <si>
    <t>Fukuiken-Takahamacho</t>
  </si>
  <si>
    <t>7L4CTJ</t>
  </si>
  <si>
    <t>Ryo Nagai</t>
  </si>
  <si>
    <t>7K1IUW</t>
  </si>
  <si>
    <t>Sadamoto Sugiyama</t>
  </si>
  <si>
    <t>JH1BLT</t>
  </si>
  <si>
    <t>Masato Moto</t>
  </si>
  <si>
    <t>JA1SCW</t>
  </si>
  <si>
    <t>Satoru Kusaka</t>
  </si>
  <si>
    <t>JP1LMJ</t>
  </si>
  <si>
    <t>Kazuya Aoki</t>
  </si>
  <si>
    <t>JG1XMV</t>
  </si>
  <si>
    <t>Arnaud Decornez</t>
  </si>
  <si>
    <t>JH1DVF</t>
  </si>
  <si>
    <t>Junko Decornez</t>
  </si>
  <si>
    <t>JJ1MQF</t>
  </si>
  <si>
    <t>Jin Watanabe</t>
  </si>
  <si>
    <t>Katori</t>
  </si>
  <si>
    <t>JK1MNC</t>
  </si>
  <si>
    <t>JQ1ZAB</t>
  </si>
  <si>
    <t>Katori Amc</t>
  </si>
  <si>
    <t>JO1ZDS</t>
  </si>
  <si>
    <t>Katori Sawara</t>
  </si>
  <si>
    <t>JL3ZBS</t>
  </si>
  <si>
    <t>Kanto</t>
    <phoneticPr fontId="18"/>
  </si>
  <si>
    <t>Kinki</t>
    <phoneticPr fontId="18"/>
  </si>
  <si>
    <t>Chugoku</t>
    <phoneticPr fontId="18"/>
  </si>
  <si>
    <t>Shikoku</t>
    <phoneticPr fontId="18"/>
  </si>
  <si>
    <t>Kyushu</t>
    <phoneticPr fontId="18"/>
  </si>
  <si>
    <t>Tohoku</t>
    <phoneticPr fontId="18"/>
  </si>
  <si>
    <t>Hokkaido</t>
    <phoneticPr fontId="18"/>
  </si>
  <si>
    <t>Shinetsu</t>
    <phoneticPr fontId="18"/>
  </si>
  <si>
    <t>Hokuriku</t>
    <phoneticPr fontId="18"/>
  </si>
  <si>
    <t>Total</t>
    <phoneticPr fontId="18"/>
  </si>
  <si>
    <t>Masanori Usuki</t>
    <phoneticPr fontId="18"/>
  </si>
  <si>
    <t>Tokai</t>
    <phoneticPr fontId="18"/>
  </si>
  <si>
    <t>7N4URK</t>
  </si>
  <si>
    <t>Sando YUKICHI</t>
  </si>
  <si>
    <t>JE4CFU</t>
  </si>
  <si>
    <t>Masaaki Kanemura</t>
  </si>
  <si>
    <t>Iwakuni City Yamaguchi</t>
  </si>
  <si>
    <t>DMRID</t>
    <phoneticPr fontId="18"/>
  </si>
  <si>
    <t>CallSign</t>
    <phoneticPr fontId="18"/>
  </si>
  <si>
    <t>JN1OLJ</t>
  </si>
  <si>
    <t>Seiichi MORIKAWA</t>
  </si>
  <si>
    <t>DMRIDを入力すると下欄上段に表示されます</t>
    <rPh sb="6" eb="8">
      <t>ニュウリョク</t>
    </rPh>
    <rPh sb="11" eb="12">
      <t>シタ</t>
    </rPh>
    <rPh sb="12" eb="13">
      <t>ラン</t>
    </rPh>
    <rPh sb="13" eb="15">
      <t>ジョウダン</t>
    </rPh>
    <rPh sb="16" eb="18">
      <t>ヒョウジ</t>
    </rPh>
    <phoneticPr fontId="18"/>
  </si>
  <si>
    <t>JH1AJA</t>
  </si>
  <si>
    <t>Takabumi shimano</t>
  </si>
  <si>
    <t>tachikawa</t>
  </si>
  <si>
    <t>JO4LWN</t>
  </si>
  <si>
    <t>Masato Ibara</t>
  </si>
  <si>
    <t>JH5DBY</t>
  </si>
  <si>
    <t>Hiroaki Hatakeyama</t>
  </si>
  <si>
    <t>JS1YQM</t>
  </si>
  <si>
    <t>Shonan Dmr Group Takahisa Sato</t>
  </si>
  <si>
    <t>JG6YNI</t>
  </si>
  <si>
    <t>Imakuma masakazu</t>
  </si>
  <si>
    <t>JG6YLJ</t>
  </si>
  <si>
    <t>Hirokoro hamclub</t>
  </si>
  <si>
    <t>JL1ZNH</t>
  </si>
  <si>
    <t>Tama International Amateur Radio Association</t>
  </si>
  <si>
    <t>Tachikawa City Tokyo</t>
  </si>
  <si>
    <t>Tonosho Town</t>
    <phoneticPr fontId="18"/>
  </si>
  <si>
    <t>1Callsignに２つのDMRID</t>
    <phoneticPr fontId="18"/>
  </si>
  <si>
    <t>1Callsignに３つのDMRID</t>
  </si>
  <si>
    <t>JE7OEC</t>
  </si>
  <si>
    <t>Hirosaki-city</t>
  </si>
  <si>
    <t>JJ7KZA</t>
  </si>
  <si>
    <t>Tohru Takahashi</t>
  </si>
  <si>
    <t>CallSignを入力すると下欄下段に表示されます　※複数取得は一番若い1件のみ表示</t>
    <rPh sb="9" eb="11">
      <t>ニュウリョク</t>
    </rPh>
    <rPh sb="14" eb="15">
      <t>シタ</t>
    </rPh>
    <rPh sb="15" eb="16">
      <t>ラン</t>
    </rPh>
    <rPh sb="16" eb="17">
      <t>ゲ</t>
    </rPh>
    <rPh sb="19" eb="21">
      <t>ヒョウジ</t>
    </rPh>
    <rPh sb="27" eb="29">
      <t>フクスウ</t>
    </rPh>
    <rPh sb="29" eb="31">
      <t>シュトク</t>
    </rPh>
    <rPh sb="32" eb="34">
      <t>イチバン</t>
    </rPh>
    <rPh sb="34" eb="35">
      <t>ワカ</t>
    </rPh>
    <rPh sb="37" eb="38">
      <t>ケン</t>
    </rPh>
    <rPh sb="40" eb="42">
      <t>ヒョウジ</t>
    </rPh>
    <phoneticPr fontId="18"/>
  </si>
  <si>
    <t>1Callsign→1ID</t>
    <phoneticPr fontId="18"/>
  </si>
  <si>
    <t>1Callsign→2ID</t>
  </si>
  <si>
    <t>1Callsign→3ID</t>
  </si>
  <si>
    <t>JH3BHE</t>
  </si>
  <si>
    <t>Kyozo FURUTA</t>
  </si>
  <si>
    <t>Mishima-gun</t>
  </si>
  <si>
    <t>DMRIDの取得件数は、Total欄の件数です。</t>
    <rPh sb="6" eb="8">
      <t>シュトク</t>
    </rPh>
    <rPh sb="8" eb="10">
      <t>ケンスウ</t>
    </rPh>
    <rPh sb="17" eb="18">
      <t>ラン</t>
    </rPh>
    <rPh sb="19" eb="21">
      <t>ケンスウ</t>
    </rPh>
    <phoneticPr fontId="18"/>
  </si>
  <si>
    <t>JH1YNW</t>
  </si>
  <si>
    <t>Packet Radio Users Group PRUG</t>
  </si>
  <si>
    <t>Kamiyouga Setagaya Ku Tokyo</t>
  </si>
  <si>
    <t>JF6ZMF</t>
  </si>
  <si>
    <t>Digital Communication Research Club shiraishi</t>
  </si>
  <si>
    <t>JR2KHB</t>
  </si>
  <si>
    <t>Riku Suda</t>
  </si>
  <si>
    <t>JJ2VLY</t>
  </si>
  <si>
    <t>Mihoko Sakurai</t>
  </si>
  <si>
    <t>Shizuoka 410 1299</t>
  </si>
  <si>
    <t>JF1LZQ</t>
  </si>
  <si>
    <t>Yutaka Sakurai</t>
  </si>
  <si>
    <t>Susono City Shizuoka</t>
  </si>
  <si>
    <t>JF9SPT</t>
  </si>
  <si>
    <t>Fumio Nishino</t>
  </si>
  <si>
    <t>JH9ZAF</t>
  </si>
  <si>
    <t>JH9ZAK</t>
  </si>
  <si>
    <t>JI1MFZ</t>
  </si>
  <si>
    <t>Junichi NUKUI</t>
  </si>
  <si>
    <t>TOKYO OME</t>
  </si>
  <si>
    <t>JG1ITH</t>
  </si>
  <si>
    <t>Ryuji Kanoh</t>
  </si>
  <si>
    <t>Nasu Town Nasu Co Tochigi</t>
  </si>
  <si>
    <t>JE1WAZ</t>
  </si>
  <si>
    <t>Masaaki Yonezawa</t>
  </si>
  <si>
    <t>JG6YLC</t>
  </si>
  <si>
    <t>Yama Yoshi</t>
  </si>
  <si>
    <t>Yama</t>
  </si>
  <si>
    <t>JA9DJH</t>
  </si>
  <si>
    <t>Yasuo Maeda</t>
  </si>
  <si>
    <t>Toyama City Toyama</t>
  </si>
  <si>
    <t>JE6YMI</t>
  </si>
  <si>
    <t>Koji Ohtani</t>
  </si>
  <si>
    <t>JJ1BDX</t>
  </si>
  <si>
    <t>Kenji Rikitake</t>
  </si>
  <si>
    <t>Setagaya City Tokyo</t>
  </si>
  <si>
    <t>JS1YJA</t>
  </si>
  <si>
    <t>Algorithmic Radio Club Sanpou Musen Club</t>
  </si>
  <si>
    <t>JI1ICS</t>
  </si>
  <si>
    <t>Takanobu Yoshizawa</t>
  </si>
  <si>
    <t>JE1KUC</t>
  </si>
  <si>
    <t>Miyama Takeshi</t>
  </si>
  <si>
    <t>Nagareyama City Chiba 270 0199</t>
  </si>
  <si>
    <t>JQ3FID</t>
  </si>
  <si>
    <t>Masatoshi KIMURA</t>
  </si>
  <si>
    <t>Izumi-city</t>
  </si>
  <si>
    <t>JQ1ZNP</t>
  </si>
  <si>
    <t>Takeshi Miyama</t>
  </si>
  <si>
    <t>JE4YKX</t>
  </si>
  <si>
    <t>Shingo Saeki</t>
  </si>
  <si>
    <t>JS1YCT</t>
  </si>
  <si>
    <t>Kunitachi</t>
  </si>
  <si>
    <t>JH1NGW</t>
  </si>
  <si>
    <t>Ryuji Segawa</t>
  </si>
  <si>
    <t>JM4HTF</t>
  </si>
  <si>
    <t>Yusuke ueda</t>
  </si>
  <si>
    <t>JE4YQY</t>
  </si>
  <si>
    <t>JH9ATJ</t>
  </si>
  <si>
    <t>Tetsuji Ohsaka</t>
  </si>
  <si>
    <t>toyama-c</t>
  </si>
  <si>
    <t>JJ1QPB</t>
  </si>
  <si>
    <t>Thomas Bernhard Fritzsche</t>
  </si>
  <si>
    <t>JL1BYX</t>
  </si>
  <si>
    <t>Tsutomu Idoi None</t>
  </si>
  <si>
    <t>NIshiTokyo-Shi</t>
  </si>
  <si>
    <t>JJ2YZM</t>
  </si>
  <si>
    <t>Prug Shizuoka</t>
  </si>
  <si>
    <t>JQ1NCG</t>
  </si>
  <si>
    <t>Kengo Otsuka</t>
  </si>
  <si>
    <t>JQ1ZJP</t>
  </si>
  <si>
    <t>Atsugi City Kanagawa</t>
  </si>
  <si>
    <t>JA5HWI</t>
  </si>
  <si>
    <t>Tamai yasuto</t>
  </si>
  <si>
    <t>tobe-tpwn</t>
  </si>
  <si>
    <t>JK1KIJ</t>
  </si>
  <si>
    <t>Yuki TAKAHASHI</t>
  </si>
  <si>
    <t>Tochigi-ken</t>
  </si>
  <si>
    <t>JK1KLI</t>
  </si>
  <si>
    <t>Tsugumin TAKAHASHI</t>
  </si>
  <si>
    <t>JG3AIR</t>
  </si>
  <si>
    <t>Tetsuo Amano</t>
  </si>
  <si>
    <t>Kusatsu</t>
  </si>
  <si>
    <t>JQ1YWY</t>
  </si>
  <si>
    <t>JK1CPM</t>
  </si>
  <si>
    <t>Moriteru Okada</t>
  </si>
  <si>
    <t>JG6YLN</t>
  </si>
  <si>
    <t>Nogata HAM CLUB</t>
  </si>
  <si>
    <t>JS2REO</t>
  </si>
  <si>
    <t>Jian Lin</t>
  </si>
  <si>
    <t>JH5JJK</t>
  </si>
  <si>
    <t>Michio Matsuzawa</t>
  </si>
  <si>
    <t>Matsuyama City Ehime 791 0245</t>
  </si>
  <si>
    <t>JJ1MPL</t>
  </si>
  <si>
    <t>Masato Kakehida</t>
  </si>
  <si>
    <t>IBARAKI</t>
  </si>
  <si>
    <t>JE6ZOY</t>
  </si>
  <si>
    <t>Hatcho Repeater Packet Club shiraishi</t>
  </si>
  <si>
    <t>JG6YOM</t>
  </si>
  <si>
    <t>Sugimoto Kuniyoshi</t>
  </si>
  <si>
    <t>JH1NHK</t>
  </si>
  <si>
    <t>Toshiro Maekawa</t>
  </si>
  <si>
    <t>JE2UFF</t>
  </si>
  <si>
    <t>Toshimi Horie</t>
  </si>
  <si>
    <t>Shimada City Shizuoka Pref</t>
  </si>
  <si>
    <t>JG2WND</t>
  </si>
  <si>
    <t>Takenori Mizuno</t>
  </si>
  <si>
    <t>JS1YMI</t>
  </si>
  <si>
    <t>JP1DHG</t>
  </si>
  <si>
    <t>Kenji Niiyama</t>
  </si>
  <si>
    <t>Chikusei City Ibaraki</t>
  </si>
  <si>
    <t>JJ2YHF</t>
  </si>
  <si>
    <t>Nagakute</t>
  </si>
  <si>
    <t>JI2NSR</t>
  </si>
  <si>
    <t>Osamu Ishiguro</t>
  </si>
  <si>
    <t>Fujieda</t>
  </si>
  <si>
    <t>長久手ＡＰＲＳ研究会（JJ2YHF）</t>
  </si>
  <si>
    <t>世田谷リフレクターアマチュア無線クラブ（JS1YMI）</t>
  </si>
  <si>
    <t>カホパーツＯＢクラブ（JG6YOM）</t>
  </si>
  <si>
    <t>八丁レピータパケットクラブ（JE6ZOY）</t>
  </si>
  <si>
    <t>直方ハムクラブ（JG6YLN）</t>
  </si>
  <si>
    <t>ＰＲＵＧ静岡（JJ2YZM）</t>
  </si>
  <si>
    <t>広島佐伯防災ハムネットワーク（JE4YQY）</t>
  </si>
  <si>
    <t>デジタルコミュニケーションＡＲＣ（JS1YCT）</t>
  </si>
  <si>
    <t>岩国対流圏散乱波通信グループ（JE4YKX）</t>
  </si>
  <si>
    <t>三郷市役所アマチュア無線クラブ（JQ1ZNP）</t>
  </si>
  <si>
    <t>ハムクラブ　アダムス（JE6YMI）</t>
  </si>
  <si>
    <t>大分リフレクターハムクラブ（JG6YLC）</t>
  </si>
  <si>
    <t>Ｗｅｓｔｅｒｎｓ（JH9ZAK）</t>
  </si>
  <si>
    <t>立山山頂無線局管理団体（JH9ZAF）</t>
  </si>
  <si>
    <t>デジタル通信研究クラブ（JF6ZMF）</t>
  </si>
  <si>
    <t>異常な団体（JH1YNW）</t>
  </si>
  <si>
    <t>多摩国際アマチュア無線協会（JL1ZNH）</t>
  </si>
  <si>
    <t>ひろころハムクラブ（JG6YLJ）</t>
  </si>
  <si>
    <t>湘南ＤＭＲ同好会（JS1YQM）</t>
  </si>
  <si>
    <t>神奈川県藤沢市</t>
  </si>
  <si>
    <t>JS1YPR</t>
    <phoneticPr fontId="18"/>
  </si>
  <si>
    <t>笑顔で運用する無線クラブ（JS1YPR）</t>
  </si>
  <si>
    <t>東京都立川市</t>
  </si>
  <si>
    <t>北海道ＤＭＲ研究会（JR8YQV）</t>
  </si>
  <si>
    <t>北海道札幌市東区</t>
  </si>
  <si>
    <t>小豆島月面反射協会（JA5YVI）</t>
  </si>
  <si>
    <t>香川県小豆郡土庄町</t>
  </si>
  <si>
    <t>グローバル・ネット・プロジェクト　トウキョウベイ（JQ1ZPA）</t>
  </si>
  <si>
    <t>東京都江東区</t>
  </si>
  <si>
    <t>あいちＱＲＰハムクラブ（JE2YYG）</t>
  </si>
  <si>
    <t>愛知県北名古屋市</t>
  </si>
  <si>
    <t>あいちデジタル通信ハムクラブ（JJ2YYK）</t>
  </si>
  <si>
    <t>愛知県尾張旭市</t>
  </si>
  <si>
    <t>小豆島デジタル通信研究会（JH5YNE）</t>
  </si>
  <si>
    <t>東京波夢倶楽部（JQ1YXD）</t>
  </si>
  <si>
    <t>東京都青梅市</t>
  </si>
  <si>
    <t>防災ボランティア波夢倶楽部（JQ1YXS）</t>
  </si>
  <si>
    <t>金沢ＶＯＩＰリフレクタークラブ（JH9ZAI）</t>
  </si>
  <si>
    <t>石川県金沢市</t>
  </si>
  <si>
    <t>災害ボランティア波夢倶楽部（JQ1YXE）</t>
  </si>
  <si>
    <t>ＶＯＩＰリンク研究会（JS1YMS）</t>
  </si>
  <si>
    <t>山梨県南都留郡山中湖村</t>
  </si>
  <si>
    <t>はるか電波クラブ（JJ2YTN）</t>
  </si>
  <si>
    <t>愛知県長久手市</t>
  </si>
  <si>
    <t>Ｎａｔｔｙアマチュア無線クラブ（JJ2YYM）</t>
  </si>
  <si>
    <t>愛知県名古屋市緑区</t>
  </si>
  <si>
    <t>ブルーグラスアマチュア無線クラブ（JR8YQT）</t>
  </si>
  <si>
    <t>北海道日高郡新ひだか町</t>
  </si>
  <si>
    <t>鳴沢ベース文化倶楽部（JS1YFJ）</t>
  </si>
  <si>
    <t>東京都あきる野市</t>
  </si>
  <si>
    <t>免許切れ</t>
    <rPh sb="0" eb="2">
      <t>メンキョ</t>
    </rPh>
    <rPh sb="2" eb="3">
      <t>ギ</t>
    </rPh>
    <phoneticPr fontId="18"/>
  </si>
  <si>
    <t>２５時アマチュア無線クラブ（JA5YLT）</t>
  </si>
  <si>
    <t>徳島県板野郡上板町</t>
  </si>
  <si>
    <t>四国中央ＷＩＲＥＳハムクラブ（JR5YFG）</t>
  </si>
  <si>
    <t>愛媛県四国中央市</t>
  </si>
  <si>
    <t>三文字クラブ（JA1YRJ）</t>
  </si>
  <si>
    <t>東京都世田谷区</t>
  </si>
  <si>
    <t>たかはら無線室（JS1YGS）</t>
  </si>
  <si>
    <t>栃木県矢板市</t>
  </si>
  <si>
    <t>サーキットデザインアマチュア無線クラブ（JR0ZBZ）</t>
  </si>
  <si>
    <t>長野県安曇野市</t>
  </si>
  <si>
    <t>ほうろうへきハムクラブ（JE7ZCK）</t>
  </si>
  <si>
    <t>秋田県由利本荘市</t>
  </si>
  <si>
    <t>ティーアンドティーハムクラブ（JE7ZCJ）</t>
  </si>
  <si>
    <t>Ｙｏｓｈｉｕｒａ　Ｈａｍ　Ｓｔａｔｉｏｎ（JH4YLE）</t>
  </si>
  <si>
    <t>広島県呉市</t>
  </si>
  <si>
    <t>免許切れ</t>
    <rPh sb="0" eb="2">
      <t>メンキョ</t>
    </rPh>
    <rPh sb="2" eb="3">
      <t>キ</t>
    </rPh>
    <phoneticPr fontId="18"/>
  </si>
  <si>
    <t>西目アマチュア無線同好会（JA7YZC）</t>
  </si>
  <si>
    <t>瀬戸リフレクター同好会（JJ2YXM）</t>
  </si>
  <si>
    <t>愛知県瀬戸市</t>
  </si>
  <si>
    <t>兵庫・武庫川アマチュア無線クラブ（JL3ZLY）</t>
  </si>
  <si>
    <t>兵庫県尼崎市</t>
  </si>
  <si>
    <t>北摂テレコム研究所（JL3ZOM）</t>
  </si>
  <si>
    <t>大阪府豊中市</t>
  </si>
  <si>
    <t>柏沼南アマチュア無線クラブ</t>
  </si>
  <si>
    <t>茨城県守谷市</t>
  </si>
  <si>
    <t>Ｏｌｄｉｅｓ　Ｎｅｔ　Ｈａｍ　Ｃｌｕｂ（JJ1YYG）</t>
  </si>
  <si>
    <t>千葉県成田市</t>
  </si>
  <si>
    <t>焼鮒の里無線倶楽部（JA0YJK）</t>
  </si>
  <si>
    <t>新潟県新潟市西区</t>
  </si>
  <si>
    <t>もくもくクラブ（JQ1YRD）</t>
  </si>
  <si>
    <t>栃木県真岡市</t>
  </si>
  <si>
    <t>アルファエコークラブ（JS1YAE）</t>
  </si>
  <si>
    <t>埼玉県さいたま市緑区</t>
  </si>
  <si>
    <t>北海道ＶｏＩＰ無線倶楽部（JR8YOM）</t>
  </si>
  <si>
    <t>北海道釧路市</t>
  </si>
  <si>
    <t>ＡＰＲＳ　ｎｅｔｗｏｒｋ　ｋｉｒｉｓｈｉｍａ　ｕｎｉｔ（JG6YDF）</t>
  </si>
  <si>
    <t>宮崎県都城市</t>
  </si>
  <si>
    <t>ネコサファリ（JG6YLB）</t>
  </si>
  <si>
    <t>大分県大分市</t>
  </si>
  <si>
    <t>ドラゴンハムクラブ（JG6YDV）</t>
  </si>
  <si>
    <t>長崎県佐世保市</t>
  </si>
  <si>
    <t>土佐町防災ハムクラブ（JR5YDB）</t>
  </si>
  <si>
    <t>高知県土佐郡土佐町</t>
  </si>
  <si>
    <t>ＪＣＭハムクラブ西九州支部（JF6YCQ）</t>
  </si>
  <si>
    <t>福岡県北九州市小倉北区</t>
  </si>
  <si>
    <t>ＳＡＧＡＭＩーＮＥＴやまゆりクラブ（JM1YOV）</t>
  </si>
  <si>
    <t>神奈川県相模原市中央区</t>
  </si>
  <si>
    <t>２２５Ａ．Ｍ．Ｃ．（JS1YCB）</t>
  </si>
  <si>
    <t>神奈川県茅ヶ崎市</t>
  </si>
  <si>
    <t>せとうちアマチュア無線クラブ（JR5YBQ）</t>
  </si>
  <si>
    <t>愛媛県伊予郡松前町</t>
  </si>
  <si>
    <t>亀の子ハムクラブ（JJ2YAE）</t>
  </si>
  <si>
    <t>愛知県春日井市</t>
  </si>
  <si>
    <t>志徳アマチュア無線クラブ（JG6YJX）</t>
  </si>
  <si>
    <t>福岡県北九州市小倉南区</t>
  </si>
  <si>
    <t>移動リンクネットハムクラブ（JE4YIZ）</t>
  </si>
  <si>
    <t>岡山県岡山市北区</t>
  </si>
  <si>
    <t>北海道ＶｏＩＰ　Ｒｅｆｌｅｃｔｏｒ　ＨＡＭ　Ｃｌｕｂ（JR8YPN）</t>
  </si>
  <si>
    <t>大阪国際アマチュア無線クラブ（JL3YKH）</t>
  </si>
  <si>
    <t>大阪府枚方市</t>
  </si>
  <si>
    <t>はじっこクラブ（JA1YBT）</t>
  </si>
  <si>
    <t>東京都大田区</t>
  </si>
  <si>
    <t>ＸＬＸ６９８リフレクターアマチュア無線クラブ（JE4YPM）</t>
  </si>
  <si>
    <t>島根県大田市</t>
  </si>
  <si>
    <t>能登ＶＵデジタルアマチュア無線クラブ（JH9YZH）</t>
  </si>
  <si>
    <t>石川県鹿島郡中能登町</t>
  </si>
  <si>
    <t>カリタスの風（JQ1ZYZ）</t>
  </si>
  <si>
    <t>東京都武蔵野市</t>
  </si>
  <si>
    <t>ＪＡＲＣ・次郎丸アマチュマ無線クラブ（JG6YJR）</t>
  </si>
  <si>
    <t>福岡県福岡市早良区</t>
  </si>
  <si>
    <t>スターフィールドアマチュア無線クラブ（JS1YGZ）</t>
  </si>
  <si>
    <t>神奈川県大和市</t>
  </si>
  <si>
    <t>淡路島アマチュア無線クラブ（JA3YAI）</t>
  </si>
  <si>
    <t>兵庫県淡路市</t>
  </si>
  <si>
    <t>ＣＣＮＳ岩井（JM1YUC）</t>
  </si>
  <si>
    <t>千葉県南房総市</t>
  </si>
  <si>
    <t>北九・関門アマチュア無線研究同好会（JG6YNS）</t>
  </si>
  <si>
    <t>関東ＲＯＳ（JS1YIX）</t>
  </si>
  <si>
    <t>群馬県安中市</t>
  </si>
  <si>
    <t>ハムラジオ岐阜（JJ2YWS）</t>
  </si>
  <si>
    <t>岐阜県岐阜市</t>
  </si>
  <si>
    <t>免許切れ</t>
    <rPh sb="0" eb="3">
      <t>メンキョギ</t>
    </rPh>
    <phoneticPr fontId="18"/>
  </si>
  <si>
    <t>日立デジタルミーハーハムクラブ（JQ1ZRY）</t>
  </si>
  <si>
    <t>茨城県日立市</t>
  </si>
  <si>
    <t>はじっこクラブ（JA1YKP）</t>
  </si>
  <si>
    <t>埼玉県さいたま市北区</t>
  </si>
  <si>
    <t>ＰＥＡＮＵＴ（JQ1YQM）</t>
  </si>
  <si>
    <t>千葉県八街市</t>
  </si>
  <si>
    <t>ハンドメーダーズ３５８アマチュア無線クラブ（JQ1YBV）</t>
  </si>
  <si>
    <t>東京都狛江市</t>
  </si>
  <si>
    <t>外房アマチュア無線クラブ（JJ1YEG）</t>
  </si>
  <si>
    <t>千葉県大網白里市</t>
  </si>
  <si>
    <t>秋葉探検隊技術局（JQ1ZYV）</t>
  </si>
  <si>
    <t>茨城県ひたちなか市</t>
  </si>
  <si>
    <t>シーキューハムクラブ上越（JH0YCQ）</t>
  </si>
  <si>
    <t>新潟県上越市</t>
  </si>
  <si>
    <t>とちぎＢＳ１４０（JS1YBS）</t>
  </si>
  <si>
    <t>専坊アマチュア無線クラブ（JE4YPK）</t>
  </si>
  <si>
    <t>広島県山県郡北広島町</t>
  </si>
  <si>
    <t>讃州電信倶樂部（JR5YFY）</t>
  </si>
  <si>
    <t>香川県仲多度郡多度津町</t>
  </si>
  <si>
    <t>ＫＤＲＬ　ＤＭＲ　Ｃｏｍｍｕｎｉｔｙ（JE4YQF）</t>
  </si>
  <si>
    <t>岡山県倉敷市</t>
  </si>
  <si>
    <t>田園調布アマチュア無線クラブ（JS1YND）</t>
  </si>
  <si>
    <t>JQ2JYW</t>
  </si>
  <si>
    <t>Masashi Ueda</t>
  </si>
  <si>
    <t>Nishi Ku Nagoya City Aichi Prf</t>
  </si>
  <si>
    <t>JH5ZLW</t>
  </si>
  <si>
    <t>Fts KURABU</t>
  </si>
  <si>
    <t>JJ2YMH</t>
  </si>
  <si>
    <t>ＦＴＳ愛媛ハムクラブ（JH5ZLW）</t>
  </si>
  <si>
    <t>愛媛県松山市</t>
  </si>
  <si>
    <t>ＡーＦｏｕｒ名古屋アマチュア無線クラブ（JJ2YMH）</t>
  </si>
  <si>
    <t>愛知県名古屋市西区</t>
  </si>
  <si>
    <t>福岡県直方市</t>
  </si>
  <si>
    <t>福岡県飯塚市</t>
  </si>
  <si>
    <t>なんでもチャレンジアマチュア無線クラブ（JQ1YWY）</t>
  </si>
  <si>
    <t>神奈川県横浜市港北区</t>
  </si>
  <si>
    <t>初音ミク応援アマチュア無線クラブ（JQ1ZJP）</t>
  </si>
  <si>
    <t>神奈川県厚木市</t>
  </si>
  <si>
    <t>静岡県裾野市</t>
  </si>
  <si>
    <t>広島県広島市佐伯区</t>
  </si>
  <si>
    <t>東京都国立市</t>
  </si>
  <si>
    <t>山口県岩国市</t>
  </si>
  <si>
    <t>千葉県流山市</t>
  </si>
  <si>
    <t>法無線クラブ（JS1YJA）</t>
  </si>
  <si>
    <t>富山県富山市</t>
  </si>
  <si>
    <t>福岡県北九州市八幡西区</t>
  </si>
  <si>
    <t>大分ＤーＳｔａｒ倶楽部（JG6YNI）</t>
  </si>
  <si>
    <t>長岡デジタル通信研究会（JR0ZFR）</t>
  </si>
  <si>
    <t>新潟県長岡市</t>
  </si>
  <si>
    <t>山奥村クラブ（JR0ZGB）</t>
  </si>
  <si>
    <t>長野県松本市</t>
  </si>
  <si>
    <t>全日本ライダーズラジオクラブ（JQ1ZZS）</t>
  </si>
  <si>
    <t>埼玉県久喜市</t>
  </si>
  <si>
    <t>無線通信を愛好する法律家協会（JQ1ZOR）</t>
  </si>
  <si>
    <t>東京都杉並区</t>
  </si>
  <si>
    <t>１６号ハムクラブ（JQ1ZCZ）</t>
  </si>
  <si>
    <t>京都ＶＯＩＰハムクラブ（JL3ZHI）</t>
  </si>
  <si>
    <t>京都府京都市山科区</t>
  </si>
  <si>
    <t>長野ＶｏＩＰ実験室アマチュア無線クラブ（JR0ZFI）</t>
  </si>
  <si>
    <t>松永遺芳クラブ（JA4ZIX）</t>
  </si>
  <si>
    <t>広島県福山市</t>
  </si>
  <si>
    <t>福島県立医科大学アマチュア無線クラブ（JE7ZEI）</t>
  </si>
  <si>
    <t>福島県福島市</t>
  </si>
  <si>
    <t>ふくのくにアマチュア無線クラブ（JE7ZFG）</t>
  </si>
  <si>
    <t>ＰＥＰアマチュア無線クラブ（JL3ZJG）</t>
  </si>
  <si>
    <t>兵庫県川西市</t>
  </si>
  <si>
    <t>アトランダムクレ（JA4ZZZ）</t>
  </si>
  <si>
    <t>ＩＷＡＴＥ　００１ＪＰーＮＥＴ（JE7ZFV）</t>
  </si>
  <si>
    <t>岩手県一関市</t>
  </si>
  <si>
    <t>田園アマチュア無線クラブ（JE7ZFW）</t>
  </si>
  <si>
    <t>秋田県鹿角市</t>
  </si>
  <si>
    <t>鴨川ネットワーク無線同好会（JQ1ZNW）</t>
  </si>
  <si>
    <t>千葉県鴨川市</t>
  </si>
  <si>
    <t>山の手ハンディハムクラブ（JG1ZUH）</t>
  </si>
  <si>
    <t>東京都板橋区</t>
  </si>
  <si>
    <t>小泉稲穂クラブ（JR0ZHR）</t>
  </si>
  <si>
    <t>さんむアマチュア無線クラブ（JQ1ZKG）</t>
  </si>
  <si>
    <t>千葉県山武市</t>
  </si>
  <si>
    <t>横浜デジタル通信クラブ（JQ1ZRS）</t>
  </si>
  <si>
    <t>神奈川県横浜市都筑区</t>
  </si>
  <si>
    <t>ゴマちゃんＮＥＴ（JN1ZIA）</t>
  </si>
  <si>
    <t>免許切れ</t>
    <rPh sb="0" eb="3">
      <t>メンキョギ</t>
    </rPh>
    <phoneticPr fontId="18"/>
  </si>
  <si>
    <t>神奈川ディジタルネットワーク（JL1ZRD）</t>
  </si>
  <si>
    <t>神奈川県海老名市</t>
  </si>
  <si>
    <t>Ｒａｄｉｏ　ＭＩＨＡＭＡ（JQ1ZOZ）</t>
  </si>
  <si>
    <t>千葉県千葉市美浜区</t>
  </si>
  <si>
    <t>オーエフハムクラブ（JQ1ZUO）</t>
  </si>
  <si>
    <t>栃木県日光市</t>
  </si>
  <si>
    <t>成田空港大好きクラブ（JQ1ZLR）</t>
  </si>
  <si>
    <t>館山アマチュア無線クラブ（JQ1ZWE）</t>
  </si>
  <si>
    <t>千葉県館山市</t>
  </si>
  <si>
    <t>ボーイスカウト文京６団ハムクラブ（JJ1ZLK）</t>
  </si>
  <si>
    <t>東京都文京区</t>
  </si>
  <si>
    <t>ワンワールド無線倶楽部（JQ1ZWX）</t>
  </si>
  <si>
    <t>神奈川県横浜市神奈川区</t>
  </si>
  <si>
    <t>白岡アマチュア無線クラブ（JQ1ZPE）</t>
  </si>
  <si>
    <t>埼玉県白岡市</t>
  </si>
  <si>
    <t>にじいろぴーち（JQ1ZVS）</t>
  </si>
  <si>
    <t>宇都宮電子アマチュア無線クラブ（JQ1ZDZ）</t>
  </si>
  <si>
    <t>栃木県宇都宮市</t>
  </si>
  <si>
    <t>フリーライセンスラジオアクティブクラブ（JQ1ZDK）</t>
  </si>
  <si>
    <t>東京都三鷹市。昭島市、相模原市</t>
    <rPh sb="7" eb="10">
      <t>アキシマシ</t>
    </rPh>
    <rPh sb="11" eb="14">
      <t>サガミハラ</t>
    </rPh>
    <rPh sb="14" eb="15">
      <t>シ</t>
    </rPh>
    <phoneticPr fontId="18"/>
  </si>
  <si>
    <t>電鉄アマチュア無線クラブ（JQ1ZZO）</t>
  </si>
  <si>
    <t>東京都八王子市</t>
  </si>
  <si>
    <t>ＯＲＡＲＩＯＮ（JQ1ZKF）</t>
  </si>
  <si>
    <t>神奈川県相模原市緑区</t>
  </si>
  <si>
    <t>秋葉探検隊開発局（JN1ZOG）</t>
  </si>
  <si>
    <t>千葉県船橋市</t>
  </si>
  <si>
    <t>団塊ネットワークハムクラブ（JM1ZIL）</t>
  </si>
  <si>
    <t>JQ1ZNK</t>
    <phoneticPr fontId="18"/>
  </si>
  <si>
    <t>ＤーＳＴＡＲ　ＴＯＫＹＯ（JQ1ZNK）</t>
  </si>
  <si>
    <t>ＶｏＩＰリフレクタークラブ（JQ1ZTN）</t>
  </si>
  <si>
    <t>東京都町田市</t>
  </si>
  <si>
    <t>ＦＥＷＤＸアマチュア無線クラブ（JR2YJC）</t>
  </si>
  <si>
    <t>愛知県名古屋市瑞穂区</t>
  </si>
  <si>
    <t>尾張旭ハムクラブ（JR2YTU）</t>
  </si>
  <si>
    <t>ポケットパソコン普及会岐阜（JJ2YQH）</t>
  </si>
  <si>
    <t>岐阜県安八郡神戸町</t>
  </si>
  <si>
    <t>名古屋守山ハムクラブ（JJ2YPS）</t>
  </si>
  <si>
    <t>愛知県名古屋市守山区</t>
  </si>
  <si>
    <t>鳳来ハムクラブ（JA2YXY）</t>
  </si>
  <si>
    <t>愛知県新城市</t>
  </si>
  <si>
    <t>岐阜ＷｉＲＥＳハムクラブ（JJ2YMZ）</t>
  </si>
  <si>
    <t>岐阜県不破郡垂井町</t>
  </si>
  <si>
    <t>８０７５ＡＭＣ（JJ2YSJ）</t>
  </si>
  <si>
    <t>静岡県湖西市</t>
  </si>
  <si>
    <t>熊野ネットハムクラブ（JJ2YSG）</t>
  </si>
  <si>
    <t>三重県熊野市</t>
  </si>
  <si>
    <t>横須賀高校物理部ＯＢアマチュア無線クラブ（JA2YCQ）</t>
  </si>
  <si>
    <t>愛知県東海市</t>
  </si>
  <si>
    <t>秋桜アマチュア無線クラブ（JL3YSD）</t>
  </si>
  <si>
    <t>兵庫県加西市</t>
  </si>
  <si>
    <t>門真市歯科医師アマチュア無線クラブ（JR3ZMS）</t>
  </si>
  <si>
    <t>大阪府門真市</t>
  </si>
  <si>
    <t>ＪＲ３ＶＨアマチュア無線クラブ（JL3ZGJ）</t>
  </si>
  <si>
    <t>大阪府大阪市東住吉区</t>
  </si>
  <si>
    <t>ＨＥＲＭＡＮＯ（JH3ZMD）</t>
  </si>
  <si>
    <t>京都府京都市下京区</t>
  </si>
  <si>
    <t>河原町ハムグループ（JL3ZEF）</t>
  </si>
  <si>
    <t>京都府京都市左京区</t>
  </si>
  <si>
    <t>鹿苑無線無線クラブ（JL3ZDF）</t>
  </si>
  <si>
    <t>京都府京都市北区</t>
  </si>
  <si>
    <t>虎の子無線クラブ（JR3YHT）</t>
  </si>
  <si>
    <t>京都府宇治市</t>
  </si>
  <si>
    <t>まほろばアマチュア無線クラブ（JL3ZEO）</t>
  </si>
  <si>
    <t>奈良県北葛城郡上牧町</t>
  </si>
  <si>
    <t>フルレートと鍋の同好会（JL3YWV）</t>
  </si>
  <si>
    <t>池の傍アマチュア無線クラブ（JL3ZHR）</t>
  </si>
  <si>
    <t>大阪府茨木市</t>
  </si>
  <si>
    <t>高槻リフレクターアマチュア無線クラブ（JL3ZIN）</t>
  </si>
  <si>
    <t>大阪府高槻市</t>
  </si>
  <si>
    <t>仁寿山デジタル通信クラブ（JI3YVA）</t>
  </si>
  <si>
    <t>兵庫県姫路市</t>
  </si>
  <si>
    <t>防府小木瓜ハムクラブ（JA4ZHW）</t>
  </si>
  <si>
    <t>山口県防府市</t>
  </si>
  <si>
    <t>山陽パケット同好会（JE4YIB）</t>
  </si>
  <si>
    <t>マスカットクラブ（JE4YMR）</t>
  </si>
  <si>
    <t>遊楽会（JR4ZKS）</t>
  </si>
  <si>
    <t>旧吉野川（JR5YEP）</t>
  </si>
  <si>
    <t>徳島県板野郡板野町</t>
  </si>
  <si>
    <t>高尾山（JR5YFH）</t>
  </si>
  <si>
    <t>どんぐり小屋（JR5YFF）</t>
  </si>
  <si>
    <t>阿波山（JR5YEM）</t>
  </si>
  <si>
    <t>高知ＶｏＩＰクラブ（JH5YRQ）</t>
  </si>
  <si>
    <t>アマチュア無線クラブ　ゴリットメ（JA6ZTG）</t>
  </si>
  <si>
    <t>ＨＡＭ　ｎｏ　ＨＥＹＡ、ＭＡＧＯＤＡＩ（JG6YDJ）</t>
  </si>
  <si>
    <t>熊本県熊本市南区</t>
  </si>
  <si>
    <t>ＨＫＴアマチュア無線クラブ（JG6YIN）</t>
  </si>
  <si>
    <t>熊本県天草市</t>
  </si>
  <si>
    <t>長崎ＶｏＩＰアマチュア無線クラブ（JG6YAF）</t>
  </si>
  <si>
    <t>長崎県長崎市</t>
  </si>
  <si>
    <t>アマチュア無線クラブ宮崎（JG6YFN）</t>
  </si>
  <si>
    <t>宮崎県宮崎市</t>
  </si>
  <si>
    <t>ちっごくらぶ（JG6YJZ）</t>
  </si>
  <si>
    <t>佐賀県鳥栖市</t>
  </si>
  <si>
    <t>アーバンボーイズハムクラブ（JG6YJT）</t>
  </si>
  <si>
    <t>福岡県福岡市西区</t>
  </si>
  <si>
    <t>伊都国２４クラブ（JG6YJW）</t>
  </si>
  <si>
    <t>さつきだいアマチュア無線クラブ（JG6YJE）</t>
  </si>
  <si>
    <t>アマチュア無線てげてげクラブ（JG6YEK）</t>
  </si>
  <si>
    <t>岩手イーハトーブハムクラブ（JE7ZCW）</t>
  </si>
  <si>
    <t>岩手県岩手郡雫石町</t>
  </si>
  <si>
    <t>津軽オールバンドクラブ（JA7ZQY）</t>
  </si>
  <si>
    <t>青森県五所川原市</t>
  </si>
  <si>
    <t>月見ヶ丘無線クラブ（JH7ZER）</t>
  </si>
  <si>
    <t>青森県青森市</t>
  </si>
  <si>
    <t>ふくしま未来アマチュア無線クラブ（JE7ZDC）</t>
  </si>
  <si>
    <t>仙台ＣＱクラブ（JR7YVT）</t>
  </si>
  <si>
    <t>宮城県仙台市宮城野区</t>
  </si>
  <si>
    <t>富久山アマチュア無線クラブ（JE7ZDW）</t>
  </si>
  <si>
    <t>福島県郡山市</t>
  </si>
  <si>
    <t>飯坂デジタルアマチュア無線クラブ（JE7ZDZ）</t>
  </si>
  <si>
    <t>シーサイド勿来ハムクラブ（JE7ZDI）</t>
  </si>
  <si>
    <t>福島県いわき市</t>
  </si>
  <si>
    <t>鹿角ＤｉｇｉｔａｌーＶｏｉｃｅ　ＨＡＭ　ＣＬＵＢ（JE7ZEE）</t>
  </si>
  <si>
    <t>ノーザンネットワークアマチュア無線クラブ（JR8YIO）</t>
  </si>
  <si>
    <t>北海道稚内市</t>
  </si>
  <si>
    <t>香取アマチュア無線クラブ（JQ1ZAB）</t>
  </si>
  <si>
    <t>千葉県香取市</t>
  </si>
  <si>
    <t>Ｄ＊ＳＴＡＲ　ＮＥＴＷＯＲＫ（JL3ZBS）</t>
  </si>
  <si>
    <t>滋賀県近江八幡市</t>
  </si>
  <si>
    <t>ＶＵーＤｉｇｉｔａｌ　Ｖｏｉｃｅ　Ｉｎｔｅｒｎａｔｉｏｎａｌ　ＱＳＯ　Ｃｌｕｂ（JH9YYI）</t>
  </si>
  <si>
    <t>富山県高岡市</t>
  </si>
  <si>
    <t>JR1NHD</t>
  </si>
  <si>
    <t>Makoto Tanaka</t>
  </si>
  <si>
    <t>Tama Ku Kawasaki Kanagawa</t>
  </si>
  <si>
    <t>7N3ULM</t>
  </si>
  <si>
    <t>JQ3HZP</t>
  </si>
  <si>
    <t>Yoshiyuki kobayashi</t>
  </si>
  <si>
    <t>JH9YZF</t>
  </si>
  <si>
    <t>Mamoru Imahori</t>
  </si>
  <si>
    <t>Tonami</t>
  </si>
  <si>
    <t>となみ野アマチュア無線クラブ（JH9YZF）</t>
  </si>
  <si>
    <t>富山県砺波市</t>
  </si>
  <si>
    <t>JE9OKQ</t>
  </si>
  <si>
    <t>Katsumi YAMAGUCHI</t>
  </si>
  <si>
    <t>TOYAMA</t>
  </si>
  <si>
    <t>JH9PVV</t>
  </si>
  <si>
    <t>Yasuhiro UMEHARA</t>
  </si>
  <si>
    <t>UOZU</t>
  </si>
  <si>
    <t>韓国のコール</t>
    <rPh sb="0" eb="2">
      <t>カンコク</t>
    </rPh>
    <phoneticPr fontId="18"/>
  </si>
  <si>
    <t>JR6CUM</t>
  </si>
  <si>
    <t>Kazuo kawano</t>
  </si>
  <si>
    <t>Bungoono-city</t>
  </si>
  <si>
    <t>JS2QFF</t>
  </si>
  <si>
    <t>Takafumi Konno</t>
  </si>
  <si>
    <t>Shizuoka Shi Shizuoka</t>
  </si>
  <si>
    <t>JO4NQB</t>
  </si>
  <si>
    <t>Masaki Tsurui</t>
  </si>
  <si>
    <t>JG6YJY</t>
  </si>
  <si>
    <t>Yama san</t>
  </si>
  <si>
    <t>JK1NDV</t>
  </si>
  <si>
    <t>Noboru Abe</t>
  </si>
  <si>
    <t>大分ファミリークラブ（JG6YJY）</t>
  </si>
  <si>
    <t>Total(ID)</t>
    <phoneticPr fontId="18"/>
  </si>
  <si>
    <t>Total(Callsign)</t>
    <phoneticPr fontId="18"/>
  </si>
  <si>
    <t>JH3QNH</t>
  </si>
  <si>
    <t>Sadao yamashita</t>
  </si>
  <si>
    <t>JO4MDW</t>
  </si>
  <si>
    <t>Hiroto Mori</t>
  </si>
  <si>
    <t>Hiroshima Kure</t>
  </si>
  <si>
    <t>JJ1MNX</t>
  </si>
  <si>
    <t>Hideyuki Fujita</t>
  </si>
  <si>
    <t>Matsudoshi Chiba</t>
  </si>
  <si>
    <t>JQ3IHF</t>
  </si>
  <si>
    <t>Masa Maruo</t>
  </si>
  <si>
    <t>JR5YHH</t>
  </si>
  <si>
    <t>Tonosho Town</t>
  </si>
  <si>
    <t>-</t>
  </si>
  <si>
    <t>小豆島ＤＭＲクラブ（JR5YHH）</t>
    <rPh sb="0" eb="3">
      <t>ショウドシマ</t>
    </rPh>
    <phoneticPr fontId="18"/>
  </si>
  <si>
    <t>香川県小豆郡土庄町</t>
    <phoneticPr fontId="18"/>
  </si>
  <si>
    <t>7N4SQJ</t>
  </si>
  <si>
    <t>Hikaru Noguchi</t>
  </si>
  <si>
    <t>Konosu</t>
  </si>
  <si>
    <t>JL3ZQK</t>
  </si>
  <si>
    <t>Makoto Sakurai</t>
  </si>
  <si>
    <t>オーツークラブ（JL3ZQK）</t>
  </si>
  <si>
    <t>大阪府南河内郡河南町</t>
  </si>
  <si>
    <t>JG1AGK</t>
  </si>
  <si>
    <t>Narushima TOSHIYUKI</t>
  </si>
  <si>
    <t>NAGAREYAMA</t>
  </si>
  <si>
    <t>JP1KHY</t>
  </si>
  <si>
    <t>Kazuo Suzuka</t>
  </si>
  <si>
    <t>Sayama shi Saitama</t>
  </si>
  <si>
    <t>JG6YKG</t>
  </si>
  <si>
    <t>Bungoono</t>
  </si>
  <si>
    <t>河野ファミリーハムクラブ（JG6YKG）</t>
  </si>
  <si>
    <t>大分県豊後大野市</t>
  </si>
  <si>
    <t>JL1CCT</t>
  </si>
  <si>
    <t>Ichiro Imai</t>
  </si>
  <si>
    <t>Hokuto</t>
  </si>
  <si>
    <t>JE7ZEW</t>
  </si>
  <si>
    <t>Toriaezu Musen Club</t>
  </si>
  <si>
    <t>とりあえず無線クラブ（JE7ZEW）</t>
  </si>
  <si>
    <t>青森県平川市</t>
  </si>
  <si>
    <t>7L3PHY</t>
  </si>
  <si>
    <t>Masa None</t>
  </si>
  <si>
    <t>JS1YRG</t>
  </si>
  <si>
    <t>JO1MNP</t>
  </si>
  <si>
    <t>Toshiyuki ONCHI</t>
  </si>
  <si>
    <t>Kanakawa Pref Fujisawa City</t>
  </si>
  <si>
    <t>ラジオライフラインネットワーク茨城（JS1YRG）</t>
  </si>
  <si>
    <t>茨城県稲敷郡阿見町</t>
  </si>
  <si>
    <t>JN1BLJ</t>
  </si>
  <si>
    <t>Hiromi Fukushima</t>
  </si>
  <si>
    <t>JI1IKC</t>
  </si>
  <si>
    <t>Hironori Ozaki</t>
  </si>
  <si>
    <t>JJ1KCW</t>
  </si>
  <si>
    <t>Kazuhisa Tsubouchi</t>
  </si>
  <si>
    <t>JP3DOM</t>
  </si>
  <si>
    <t>kushiro</t>
  </si>
  <si>
    <t>JS1YNG</t>
  </si>
  <si>
    <t>Shinagawa Amateur Radio Club</t>
  </si>
  <si>
    <t>Shinagawa</t>
  </si>
  <si>
    <t>品川アマチュア無線クラブ（JS1YNG）</t>
  </si>
  <si>
    <t>東京都品川区</t>
  </si>
  <si>
    <t>JK1RTY</t>
  </si>
  <si>
    <t>Takashi Kumazaki</t>
  </si>
  <si>
    <t>JS1HXD</t>
  </si>
  <si>
    <t>Takahiro Wada</t>
  </si>
  <si>
    <t>JH4COF</t>
  </si>
  <si>
    <t>Shigeki Kajimoto</t>
  </si>
  <si>
    <t>Kita Ward Sakai City Osaka</t>
  </si>
  <si>
    <t>JR7TFJ</t>
  </si>
  <si>
    <t>Noboru Ito</t>
  </si>
  <si>
    <t>JA1GML</t>
  </si>
  <si>
    <t>Daisuke Sugawara</t>
  </si>
  <si>
    <t>JI1UPP</t>
  </si>
  <si>
    <t>Tomonori GOTO</t>
  </si>
  <si>
    <t>TOKOY</t>
  </si>
  <si>
    <t>JS1YAB</t>
  </si>
  <si>
    <t>Osamu wada</t>
  </si>
  <si>
    <t>hachioji</t>
  </si>
  <si>
    <t>7M3EEP</t>
  </si>
  <si>
    <t>Kuramochi Tsutomu</t>
  </si>
  <si>
    <t>joso</t>
  </si>
  <si>
    <t>高尾山ハムクラブ（JS1YAB）</t>
  </si>
  <si>
    <t>JK1VAD</t>
  </si>
  <si>
    <t>Yasuhiro Suzuki</t>
  </si>
  <si>
    <t>JJ1PIG</t>
  </si>
  <si>
    <t>Kiyotaka Akiyama</t>
  </si>
  <si>
    <t>Fukaya City</t>
  </si>
  <si>
    <t>7K2ABV</t>
  </si>
  <si>
    <t>Kunisuke Matsuda</t>
  </si>
  <si>
    <t>Utsunomiya City Tochigi</t>
  </si>
  <si>
    <t>JO4NZJ</t>
  </si>
  <si>
    <t>Shinji MUNEUCHI</t>
  </si>
  <si>
    <t>JH9ZAM</t>
  </si>
  <si>
    <t>Mikio Segi</t>
  </si>
  <si>
    <t>JO4GDA</t>
  </si>
  <si>
    <t>Yuichi Kawahara</t>
  </si>
  <si>
    <t>JJ5SML</t>
  </si>
  <si>
    <t>Shikokuchuo City Ehime</t>
  </si>
  <si>
    <t>JL3ZQG</t>
  </si>
  <si>
    <t>Osaka-Digipeater rtv radio club</t>
  </si>
  <si>
    <t>JH9ZAN</t>
  </si>
  <si>
    <t>ｒｔｖ無線通信部（JL3ZQG）</t>
  </si>
  <si>
    <t>大阪府大阪市城東区</t>
  </si>
  <si>
    <t>JS1QYN</t>
  </si>
  <si>
    <t>Katsuya ota</t>
  </si>
  <si>
    <t>ryugasaki</t>
  </si>
  <si>
    <t>JJ2YZH</t>
  </si>
  <si>
    <t>Aprs Mie</t>
  </si>
  <si>
    <t>Yokkaichi-City Mie</t>
  </si>
  <si>
    <t>ＡＰＲＳ　ＭＩＥ（JJ2YZH）</t>
  </si>
  <si>
    <t>三重県四日市市</t>
  </si>
  <si>
    <t>JH1WOB</t>
  </si>
  <si>
    <t>Aoki Shigeru</t>
  </si>
  <si>
    <t>金沢ＶｏＩＰ研究会（JH9ZAM）</t>
  </si>
  <si>
    <t>２４レピーター管理団体（JH9ZAN）</t>
  </si>
  <si>
    <t>JJ1BNM</t>
  </si>
  <si>
    <t>Takumi ito</t>
  </si>
  <si>
    <t>sikisi</t>
  </si>
  <si>
    <t>JG1TKM</t>
  </si>
  <si>
    <t>Masabumi Ehara</t>
  </si>
  <si>
    <t>JH1HST</t>
  </si>
  <si>
    <t>Soka City Saitama</t>
  </si>
  <si>
    <t>JQ1ZSU</t>
  </si>
  <si>
    <t>Masabumi ehara</t>
  </si>
  <si>
    <t>JA9GYE</t>
  </si>
  <si>
    <t>Iwao TAKAMI</t>
  </si>
  <si>
    <t>KANAZAWA</t>
  </si>
  <si>
    <t>ふかや電信愛好会（JQ1ZSU）</t>
  </si>
  <si>
    <t>埼玉県深谷市</t>
  </si>
  <si>
    <t>JE1ZTA</t>
  </si>
  <si>
    <t>Ben KUSAKA</t>
  </si>
  <si>
    <t>NERIMA TOKYO</t>
  </si>
  <si>
    <t>大根クラブ（JE1ZTA）</t>
  </si>
  <si>
    <t>東京都練馬区</t>
  </si>
  <si>
    <t>JE4CDI</t>
  </si>
  <si>
    <t>Katsunori hotta</t>
  </si>
  <si>
    <t>JG6YCZ</t>
  </si>
  <si>
    <t>JR4TUA</t>
  </si>
  <si>
    <t>Kyouichi kurokawa</t>
  </si>
  <si>
    <t>豊後大野市役所アマチュア無線クラブ（JG6YCZ）</t>
  </si>
  <si>
    <t>JE4YQD</t>
  </si>
  <si>
    <t>JE4UHI</t>
  </si>
  <si>
    <t>Chiemi hotta</t>
  </si>
  <si>
    <t>JR3RAC</t>
  </si>
  <si>
    <t>Junichi Iwata</t>
  </si>
  <si>
    <t>広島もみじクラブ（JE4YQD）</t>
  </si>
  <si>
    <t>広島県広島市安芸区</t>
  </si>
  <si>
    <t>JE4YLZ</t>
  </si>
  <si>
    <t>Mccoy Ham Club Amateur Radio</t>
  </si>
  <si>
    <t>マッコイハムクラブ（JE4YLZ）</t>
  </si>
  <si>
    <t>広島県広島市西区</t>
  </si>
  <si>
    <t>JR4SZR</t>
  </si>
  <si>
    <t>Rei</t>
  </si>
  <si>
    <t>JA1NAA</t>
  </si>
  <si>
    <t>Takahshi Keiji</t>
  </si>
  <si>
    <t>Ichikawa CHIBA</t>
  </si>
  <si>
    <t>JS1YRO</t>
  </si>
  <si>
    <t>ＫＴＡＲＣ（JS1YRO）</t>
  </si>
  <si>
    <t>千葉県市川市</t>
  </si>
  <si>
    <t>JH8CUY</t>
  </si>
  <si>
    <t>Masanori Nishi</t>
  </si>
  <si>
    <t>JQ2CRV</t>
  </si>
  <si>
    <t>Hiroaki Kuboshima</t>
  </si>
  <si>
    <t>Kikugawa City Shizuoka</t>
  </si>
  <si>
    <t>Tokai</t>
    <phoneticPr fontId="18"/>
  </si>
  <si>
    <t>JQ3IWM</t>
  </si>
  <si>
    <t>Nicolas Budge</t>
  </si>
  <si>
    <t>Shinohara Honmachi 4 6 28</t>
  </si>
  <si>
    <t>Ktarc Takahashi Keiji</t>
    <phoneticPr fontId="18"/>
  </si>
  <si>
    <t xml:space="preserve">Shodoshima Digital Communication Study Group Katsuhiko Hirano </t>
    <phoneticPr fontId="18"/>
  </si>
  <si>
    <t xml:space="preserve">Shodoshima moon bounce association Katsuhiko Hirano </t>
    <phoneticPr fontId="18"/>
  </si>
  <si>
    <t xml:space="preserve">Shodoshima DMR Club Katsuhiko Hirano </t>
    <phoneticPr fontId="18"/>
  </si>
  <si>
    <t>JR2VUC</t>
  </si>
  <si>
    <t>Norio Tanaka</t>
  </si>
  <si>
    <t>Tempaku Ku Nagoya City Aichi</t>
  </si>
  <si>
    <t>Hornet Kanazawa</t>
  </si>
  <si>
    <t>JH9YYZ</t>
    <phoneticPr fontId="18"/>
  </si>
  <si>
    <t>ホーネットアマチュア無線クラブ（JH9YYZ）</t>
  </si>
  <si>
    <t>JE2LOT</t>
  </si>
  <si>
    <t>Ohashi Yuji</t>
  </si>
  <si>
    <t>Aisai City Aichi Pref</t>
  </si>
  <si>
    <t>JI2WET</t>
  </si>
  <si>
    <t>Masayoshi NAKANO</t>
  </si>
  <si>
    <t>JF9JXW</t>
  </si>
  <si>
    <t>Satoshi Hase</t>
  </si>
  <si>
    <t>JQ1YXB</t>
  </si>
  <si>
    <t>Kurakichi sawada</t>
  </si>
  <si>
    <t>Ome City</t>
  </si>
  <si>
    <t>JQ2LPR</t>
  </si>
  <si>
    <t>Kohki ueda</t>
  </si>
  <si>
    <t>nagoya</t>
  </si>
  <si>
    <t>JE2JZX</t>
  </si>
  <si>
    <t>Takao JYO</t>
  </si>
  <si>
    <t>JG3QIK</t>
  </si>
  <si>
    <t>Koji Teranaka Yasu</t>
  </si>
  <si>
    <t>Kinokawa City Wakayama</t>
  </si>
  <si>
    <t>JL3YTN</t>
  </si>
  <si>
    <t>Koji teranaka</t>
  </si>
  <si>
    <t>kinokawa</t>
  </si>
  <si>
    <t>和歌山デジタルクラブ（JL3YTN）</t>
  </si>
  <si>
    <t>和歌山県紀の川市</t>
  </si>
  <si>
    <t>JO4NRT</t>
  </si>
  <si>
    <t>Katsunori ushiroyama</t>
  </si>
  <si>
    <t>okayama</t>
  </si>
  <si>
    <t>JF6CHI</t>
  </si>
  <si>
    <t>Toru Endo</t>
  </si>
  <si>
    <t>JA3YTZ</t>
  </si>
  <si>
    <t>Ppculb yamashita</t>
  </si>
  <si>
    <t>JK1DJA</t>
  </si>
  <si>
    <t>Tatsuya Nishikawa</t>
  </si>
  <si>
    <t>Toshima Ku Tokyo</t>
  </si>
  <si>
    <t>JS3REX</t>
  </si>
  <si>
    <t>Toshihiko ishikawa</t>
  </si>
  <si>
    <t>Osaka City</t>
  </si>
  <si>
    <t>JR9VWU</t>
  </si>
  <si>
    <t>Hitoshi Takahashi</t>
  </si>
  <si>
    <t>Kahoku-gun</t>
  </si>
  <si>
    <t>ＰＰクラブ（JA3YTZ）</t>
  </si>
  <si>
    <t>京都府向日市</t>
  </si>
  <si>
    <t>JL1MYD</t>
  </si>
  <si>
    <t>Kazuhiro Matsubara</t>
  </si>
  <si>
    <t>Shiraoka</t>
  </si>
  <si>
    <t>JQ3JBN</t>
  </si>
  <si>
    <t>Takanori 棚井</t>
  </si>
  <si>
    <t>JL3ZAY</t>
    <phoneticPr fontId="18"/>
  </si>
  <si>
    <t>削除</t>
    <rPh sb="0" eb="2">
      <t>サクジョ</t>
    </rPh>
    <phoneticPr fontId="18"/>
  </si>
  <si>
    <t>JR5LVK</t>
  </si>
  <si>
    <t>Kajiwara kenji</t>
  </si>
  <si>
    <t>matsuyama</t>
  </si>
  <si>
    <t>JA4UIT</t>
  </si>
  <si>
    <t>Masaharu Yasumitsu</t>
  </si>
  <si>
    <t>Iwakuni Yamaguchi</t>
  </si>
  <si>
    <t>JF7KPS</t>
  </si>
  <si>
    <t>Shigeru Takahashi</t>
  </si>
  <si>
    <t>Ogachi Gun Akita</t>
  </si>
  <si>
    <t>JR2JCU</t>
  </si>
  <si>
    <t>kakamigahara</t>
  </si>
  <si>
    <t>JH1NBE</t>
  </si>
  <si>
    <t>Takanobu Otomichi</t>
  </si>
  <si>
    <t>JK1BRK</t>
  </si>
  <si>
    <t>Fumiyoshi Yamaguchi</t>
  </si>
  <si>
    <t>JN3VDE</t>
  </si>
  <si>
    <t>Kazuyuki Sakai</t>
  </si>
  <si>
    <t>Mibu Town Tochigi</t>
  </si>
  <si>
    <t>Tadotsu Town Kagawa</t>
  </si>
  <si>
    <t>Toride City</t>
    <phoneticPr fontId="18"/>
  </si>
  <si>
    <t>Shime Town Fukuoka</t>
  </si>
  <si>
    <t>Nara City</t>
  </si>
  <si>
    <t>Yokohama City</t>
    <phoneticPr fontId="18"/>
  </si>
  <si>
    <t xml:space="preserve">Kobe City </t>
  </si>
  <si>
    <t>Funabashi</t>
    <phoneticPr fontId="18"/>
  </si>
  <si>
    <t>Haruko Sumiya</t>
    <phoneticPr fontId="18"/>
  </si>
  <si>
    <t>Tokyo</t>
    <phoneticPr fontId="18"/>
  </si>
  <si>
    <t>Nagi Town Okayama</t>
  </si>
  <si>
    <t>Omitama City</t>
  </si>
  <si>
    <t>Tsuchiura City</t>
  </si>
  <si>
    <t>Osaka Kashiwara Friends Association</t>
    <phoneticPr fontId="18"/>
  </si>
  <si>
    <t>Amagasaki City</t>
  </si>
  <si>
    <t>Shunan City</t>
  </si>
  <si>
    <t xml:space="preserve">Eizo </t>
    <phoneticPr fontId="18"/>
  </si>
  <si>
    <t>Eizo</t>
    <phoneticPr fontId="18"/>
  </si>
  <si>
    <t>T Simokawa</t>
    <phoneticPr fontId="18"/>
  </si>
  <si>
    <r>
      <t xml:space="preserve">Isesaki-City </t>
    </r>
    <r>
      <rPr>
        <sz val="11"/>
        <color theme="1"/>
        <rFont val="游ゴシック"/>
        <family val="3"/>
        <charset val="128"/>
        <scheme val="minor"/>
      </rPr>
      <t>GUNMA</t>
    </r>
    <phoneticPr fontId="18"/>
  </si>
  <si>
    <t>ATRANDOM-KURE</t>
    <phoneticPr fontId="18"/>
  </si>
  <si>
    <t>Mutaguchi Seiichi</t>
  </si>
  <si>
    <t>Sanmu City</t>
  </si>
  <si>
    <t>Yamatokouriyama City</t>
  </si>
  <si>
    <t>Sugikawa Norio</t>
  </si>
  <si>
    <t>Sato</t>
    <phoneticPr fontId="18"/>
  </si>
  <si>
    <t>Manabe Shouji</t>
  </si>
  <si>
    <t>Toyomoto Atsushi</t>
  </si>
  <si>
    <t>Ooguchi Yasuro</t>
  </si>
  <si>
    <t>Matsumoto Michiya</t>
  </si>
  <si>
    <t>Kusatsu city</t>
  </si>
  <si>
    <t>Oikawa Masaharu</t>
  </si>
  <si>
    <t>Sakura City</t>
  </si>
  <si>
    <t>Shin</t>
  </si>
  <si>
    <t>Matsusaka City</t>
  </si>
  <si>
    <t>Kyotango City</t>
  </si>
  <si>
    <t>Seichan</t>
    <phoneticPr fontId="18"/>
  </si>
  <si>
    <t>Kato Kojiro</t>
    <phoneticPr fontId="18"/>
  </si>
  <si>
    <t>Kasikabe City</t>
    <phoneticPr fontId="18"/>
  </si>
  <si>
    <t>Obihiro City</t>
  </si>
  <si>
    <t>Kodaira City</t>
  </si>
  <si>
    <t>Takeshi Sakatsume</t>
    <phoneticPr fontId="18"/>
  </si>
  <si>
    <t>Norihiro Miyake</t>
    <phoneticPr fontId="18"/>
  </si>
  <si>
    <t>Hitachiomiya City</t>
  </si>
  <si>
    <t>Iwata</t>
    <phoneticPr fontId="18"/>
  </si>
  <si>
    <t>Yoshiura-Ham-Station</t>
    <phoneticPr fontId="18"/>
  </si>
  <si>
    <r>
      <t xml:space="preserve">Kure </t>
    </r>
    <r>
      <rPr>
        <sz val="11"/>
        <color theme="1"/>
        <rFont val="游ゴシック"/>
        <family val="3"/>
        <charset val="128"/>
        <scheme val="minor"/>
      </rPr>
      <t>Hiroshima</t>
    </r>
    <phoneticPr fontId="18"/>
  </si>
  <si>
    <t>Fumio Iida</t>
    <phoneticPr fontId="18"/>
  </si>
  <si>
    <t>Masato Takahashi</t>
    <phoneticPr fontId="18"/>
  </si>
  <si>
    <t>Ichinoseki City</t>
    <phoneticPr fontId="18"/>
  </si>
  <si>
    <t xml:space="preserve">Sakamoto Tomohisa </t>
    <phoneticPr fontId="18"/>
  </si>
  <si>
    <t>Ageo City</t>
  </si>
  <si>
    <t>Osaka Neyagawa-City</t>
    <phoneticPr fontId="18"/>
  </si>
  <si>
    <t>Gotsu City</t>
  </si>
  <si>
    <t>Yuji Suzuki</t>
    <phoneticPr fontId="18"/>
  </si>
  <si>
    <t>Atsugi City</t>
    <phoneticPr fontId="18"/>
  </si>
  <si>
    <t>Zama City</t>
    <phoneticPr fontId="18"/>
  </si>
  <si>
    <t>Setagaya Refrector Club tshiro yasuaki</t>
    <phoneticPr fontId="18"/>
  </si>
  <si>
    <t>setagaya-ku Tokyo</t>
    <phoneticPr fontId="18"/>
  </si>
  <si>
    <t>Ami Town</t>
  </si>
  <si>
    <t>Radio Life Line Network Ibaraki Takiguchi Junpei</t>
    <phoneticPr fontId="18"/>
  </si>
  <si>
    <t>MAHOROBA Amatuer Musen Club</t>
  </si>
  <si>
    <t>MAHOROBA Amatuer Musen Club</t>
    <phoneticPr fontId="18"/>
  </si>
  <si>
    <t>Kanmaki Town Nara</t>
  </si>
  <si>
    <t>Kanmaki Town Nara</t>
    <phoneticPr fontId="18"/>
  </si>
  <si>
    <t>Setsuo Nakagawa</t>
    <phoneticPr fontId="18"/>
  </si>
  <si>
    <t>Shuzo Nakao</t>
    <phoneticPr fontId="18"/>
  </si>
  <si>
    <t>Awaji City</t>
    <phoneticPr fontId="18"/>
  </si>
  <si>
    <t>Saitama City</t>
  </si>
  <si>
    <t xml:space="preserve">Yamatotakada City </t>
    <phoneticPr fontId="18"/>
  </si>
  <si>
    <t>Tachikawa City</t>
    <phoneticPr fontId="18"/>
  </si>
  <si>
    <t xml:space="preserve">Egao de Unyou suru Club Shimano </t>
    <phoneticPr fontId="18"/>
  </si>
  <si>
    <t>JF9TBC</t>
  </si>
  <si>
    <t>Naoko Takahashi</t>
  </si>
  <si>
    <t>kahoku-gun</t>
  </si>
  <si>
    <t>JO4JUK</t>
  </si>
  <si>
    <t>Toshihiko Akagi</t>
  </si>
  <si>
    <t>Okayama City</t>
  </si>
  <si>
    <t>JS2IFQ</t>
  </si>
  <si>
    <t>Osamu YASUI</t>
  </si>
  <si>
    <t>JG1FZV</t>
  </si>
  <si>
    <t>Satoru Oyama</t>
  </si>
  <si>
    <t>Ebina City Kanagawa</t>
  </si>
  <si>
    <t>JJ3CQY</t>
  </si>
  <si>
    <t>Koji Naruse</t>
  </si>
  <si>
    <t>Yosa Gun Kyoto Prefecture</t>
  </si>
  <si>
    <t>JH9OFG</t>
  </si>
  <si>
    <t>Naoki uotani</t>
  </si>
  <si>
    <t>hakusan</t>
  </si>
  <si>
    <t>JR8DAZ</t>
  </si>
  <si>
    <t>Naohiro MURATA</t>
  </si>
  <si>
    <t>yuufutsu-gun</t>
  </si>
  <si>
    <t>JA4YUP</t>
  </si>
  <si>
    <t>Inaka Shirouto Musen Club</t>
  </si>
  <si>
    <t>田舎素人無線倶楽部（JA4YUP）</t>
  </si>
  <si>
    <t>JE4YKI</t>
  </si>
  <si>
    <t>Hatsukaichi Internet musen kenkyuukai</t>
  </si>
  <si>
    <t>Hatsukaichi city</t>
  </si>
  <si>
    <t>JL1BHO</t>
  </si>
  <si>
    <t>Yuichiro Kawaguchi</t>
  </si>
  <si>
    <t>はつかいちインターネット無線研究会（JE4YKI）</t>
  </si>
  <si>
    <t>広島県廿日市市</t>
  </si>
  <si>
    <t>Gosei Sato</t>
    <phoneticPr fontId="18"/>
  </si>
  <si>
    <t>JJ8KDZ</t>
  </si>
  <si>
    <t>Fujikawa Yuji</t>
    <phoneticPr fontId="18"/>
  </si>
  <si>
    <t>Nakagawa Gun</t>
    <phoneticPr fontId="18"/>
  </si>
  <si>
    <t>JJ8LNX</t>
  </si>
  <si>
    <t>Kaname Ainai</t>
  </si>
  <si>
    <t>Toyohira Ku Sapporo Shi Hokkaido</t>
  </si>
  <si>
    <t>440*</t>
    <phoneticPr fontId="18"/>
  </si>
  <si>
    <t>4402*</t>
    <phoneticPr fontId="18"/>
  </si>
  <si>
    <t>4403*</t>
  </si>
  <si>
    <t>4404*</t>
  </si>
  <si>
    <t>4405*</t>
  </si>
  <si>
    <t>4406*</t>
  </si>
  <si>
    <t>4407*</t>
  </si>
  <si>
    <t>4408*</t>
  </si>
  <si>
    <t>4409*</t>
  </si>
  <si>
    <t>4410*</t>
  </si>
  <si>
    <t>4411*</t>
  </si>
  <si>
    <t>4412*</t>
  </si>
  <si>
    <t>4413*</t>
  </si>
  <si>
    <t>4417*</t>
  </si>
  <si>
    <t>4418*</t>
  </si>
  <si>
    <t>4419*</t>
  </si>
  <si>
    <t>total</t>
    <phoneticPr fontId="18"/>
  </si>
  <si>
    <t>JE2SAH</t>
  </si>
  <si>
    <t>Kazunori TAKABAYASHI</t>
  </si>
  <si>
    <t>Nagoya City</t>
    <phoneticPr fontId="18"/>
  </si>
  <si>
    <t xml:space="preserve">Shiki City Saitama </t>
    <phoneticPr fontId="18"/>
  </si>
  <si>
    <t>JO4NOL</t>
  </si>
  <si>
    <t>Masakazu Yamamoto</t>
  </si>
  <si>
    <t>JA1GQC</t>
  </si>
  <si>
    <t>Takasaki Kazuo</t>
  </si>
  <si>
    <t>Yokohama Kanagawa 221 0866</t>
  </si>
  <si>
    <t>ASANO AKIRA</t>
    <phoneticPr fontId="18"/>
  </si>
  <si>
    <t>JI1GLZ</t>
  </si>
  <si>
    <t>Yuya KOTAKE</t>
  </si>
  <si>
    <t>NAKANO</t>
  </si>
  <si>
    <t>JE1KQY</t>
  </si>
  <si>
    <t>Hideo Suzuki</t>
  </si>
  <si>
    <t>Ryugasaki City Ibaraki</t>
  </si>
  <si>
    <t>JH8DNK</t>
  </si>
  <si>
    <t>Takafumi Kudoh</t>
  </si>
  <si>
    <t>JA3RCT</t>
  </si>
  <si>
    <t>Yuudi Hisamatsu</t>
  </si>
  <si>
    <t>JE3MWG</t>
  </si>
  <si>
    <t>Ohkura masanori</t>
  </si>
  <si>
    <t>JJ3DPE</t>
  </si>
  <si>
    <t>Yasuhisa Kurata</t>
  </si>
  <si>
    <t>Oharano Nishikyo Ku Kyoto</t>
  </si>
  <si>
    <t>JI1ORE</t>
  </si>
  <si>
    <t>Jiro Ueno</t>
  </si>
  <si>
    <t>JS3OAG</t>
  </si>
  <si>
    <t>Hiroyuki Kato</t>
  </si>
  <si>
    <t>Kadoma-CITY</t>
  </si>
  <si>
    <t>JG5AJD</t>
  </si>
  <si>
    <t>Sachiko tamai</t>
  </si>
  <si>
    <t>tobe-town</t>
  </si>
  <si>
    <t>JG1KMO</t>
  </si>
  <si>
    <t>Hideo Sato</t>
  </si>
  <si>
    <t>JI2URA</t>
  </si>
  <si>
    <t>Yukio Nomura</t>
  </si>
  <si>
    <t>Ibi District Gifu Prefecture</t>
  </si>
  <si>
    <t>JK1MVU</t>
  </si>
  <si>
    <t>Itsuo Fukuyama</t>
  </si>
  <si>
    <t>Adachi Tokyo</t>
  </si>
  <si>
    <t>JQ7ENU</t>
  </si>
  <si>
    <t>Aso Kazuya</t>
  </si>
  <si>
    <t>Sakatashi</t>
  </si>
  <si>
    <t>JL1CUX</t>
  </si>
  <si>
    <t>Noriyoshi Sakamoto</t>
  </si>
  <si>
    <t>JL1CUY</t>
  </si>
  <si>
    <t>Etsuko Sakamoto</t>
  </si>
  <si>
    <t>JN3OUJ</t>
  </si>
  <si>
    <t>Toshihiko Toshi Sasaki</t>
  </si>
  <si>
    <t>Yao City Osaka 581 0085</t>
  </si>
  <si>
    <t>JP3XPW</t>
  </si>
  <si>
    <t>Tatsuo okazaki</t>
  </si>
  <si>
    <t>JA1OGZ</t>
  </si>
  <si>
    <t>Akira Kaneko</t>
  </si>
  <si>
    <t>Ageo Saitama</t>
  </si>
  <si>
    <t>JK1MBT</t>
  </si>
  <si>
    <t>Emilio Couto</t>
  </si>
  <si>
    <t>JK3SPC</t>
  </si>
  <si>
    <t>Shigenao Katsui</t>
  </si>
  <si>
    <t>Toyooka City Hyougo</t>
    <phoneticPr fontId="18"/>
  </si>
  <si>
    <t>JH9ZAP</t>
  </si>
  <si>
    <t>Densin Hitoshi</t>
  </si>
  <si>
    <t>Kahoku-Gun</t>
  </si>
  <si>
    <t>JG0GRF</t>
  </si>
  <si>
    <t>Kenji HASEGAWA</t>
  </si>
  <si>
    <t>NAGAOKA</t>
  </si>
  <si>
    <t>JS3KKT</t>
  </si>
  <si>
    <t>Shuji Sakai</t>
  </si>
  <si>
    <t>Hannan City Osaka</t>
  </si>
  <si>
    <t>JN3PVB</t>
  </si>
  <si>
    <t>Kajimoto shigeki</t>
  </si>
  <si>
    <t>sakai</t>
  </si>
  <si>
    <t>JH9ZAR</t>
  </si>
  <si>
    <t>Kanazawa Voip B MIKI</t>
  </si>
  <si>
    <t>JL3ZOL</t>
  </si>
  <si>
    <t>ハイセンスモーターハムクラブ（JL3ZOL）</t>
  </si>
  <si>
    <t>京都府京都市上京区</t>
  </si>
  <si>
    <t>JH9ZAQ</t>
  </si>
  <si>
    <t>Toyama VoIP club</t>
  </si>
  <si>
    <t>JO2KNV</t>
  </si>
  <si>
    <t>Kenichi HAYAKAWA</t>
  </si>
  <si>
    <t>Yaizu</t>
  </si>
  <si>
    <t>JK1ELT</t>
  </si>
  <si>
    <t>Shiro watanabe</t>
  </si>
  <si>
    <t>JE1XUZ</t>
  </si>
  <si>
    <t>Seiya Kato Sam</t>
  </si>
  <si>
    <t>Saitama City Saitama</t>
  </si>
  <si>
    <t>JA1SJS</t>
  </si>
  <si>
    <t>Motoaki Suzuki</t>
  </si>
  <si>
    <t>Machida Tokyo</t>
  </si>
  <si>
    <t>ID取得件数の推移</t>
    <rPh sb="2" eb="4">
      <t>シュトク</t>
    </rPh>
    <rPh sb="4" eb="6">
      <t>ケンスウ</t>
    </rPh>
    <rPh sb="7" eb="9">
      <t>スイイ</t>
    </rPh>
    <phoneticPr fontId="18"/>
  </si>
  <si>
    <t xml:space="preserve">         9/29　　2,110　　4401599　   　 39</t>
    <phoneticPr fontId="18"/>
  </si>
  <si>
    <t xml:space="preserve">       10/26　　2,141　　4401632　   　 31</t>
    <phoneticPr fontId="18"/>
  </si>
  <si>
    <t xml:space="preserve">       12/31　　2,231　　4401724  　      47</t>
    <phoneticPr fontId="18"/>
  </si>
  <si>
    <t xml:space="preserve">         8/31　　2,071 　   4401562　   　 48</t>
    <phoneticPr fontId="18"/>
  </si>
  <si>
    <t>2024/7/30       2,023　　4401519　　 　-</t>
    <phoneticPr fontId="18"/>
  </si>
  <si>
    <t>JS2RWW</t>
  </si>
  <si>
    <t>Michiko Hiramatsu</t>
  </si>
  <si>
    <t>JK1KSB</t>
  </si>
  <si>
    <t>Seiji Okumura</t>
  </si>
  <si>
    <t>Setagaya Ku Tokyo</t>
  </si>
  <si>
    <t>JO1AIJ</t>
  </si>
  <si>
    <t>Kazuomi Suematsu</t>
  </si>
  <si>
    <t>Iruma City Saitama</t>
  </si>
  <si>
    <t>JL1MZL</t>
  </si>
  <si>
    <t>Hiroshi Nishida</t>
  </si>
  <si>
    <t>Kumagaya City Saitama</t>
  </si>
  <si>
    <t>JG1RBB</t>
  </si>
  <si>
    <t>Makoto Onou</t>
  </si>
  <si>
    <t>Higashimurayama Tokyo</t>
  </si>
  <si>
    <t>JM1FVO</t>
    <phoneticPr fontId="18"/>
  </si>
  <si>
    <t>※ 　4401727は、欠番</t>
    <rPh sb="12" eb="14">
      <t>ケツバン</t>
    </rPh>
    <phoneticPr fontId="18"/>
  </si>
  <si>
    <t>JJ4ELR</t>
  </si>
  <si>
    <t>Hiroshi OGURA</t>
  </si>
  <si>
    <t>OKAYAMA</t>
  </si>
  <si>
    <t>JJ0DSG</t>
  </si>
  <si>
    <t>Okada KAZUNORI</t>
  </si>
  <si>
    <t>mokyo</t>
  </si>
  <si>
    <t>電信電話むせんのしくみ研究所（JH9ZAP）</t>
  </si>
  <si>
    <t>石川県河北郡内灘町</t>
  </si>
  <si>
    <t>富山ＶｏＩＰ研究会（JH9ZAQ）</t>
  </si>
  <si>
    <t>金沢ＶｏＩＰ　Ｂ　研究会（JH9ZAR）</t>
  </si>
  <si>
    <t>ガーリック Higa</t>
    <phoneticPr fontId="18"/>
  </si>
  <si>
    <t>Izumi City</t>
    <phoneticPr fontId="18"/>
  </si>
  <si>
    <t>JF3LGC</t>
  </si>
  <si>
    <t>Toshiyuki Mabuchi</t>
  </si>
  <si>
    <t>Yamashina Ku Kyoto City Kyoto 607 8357</t>
  </si>
  <si>
    <t>JA2IZU</t>
  </si>
  <si>
    <t>shu Fukata</t>
  </si>
  <si>
    <t>Toyonaka-Shi</t>
  </si>
  <si>
    <t>JJ6VAR</t>
  </si>
  <si>
    <t>Hiroshi Moriuchi</t>
  </si>
  <si>
    <t>Kumamoto city</t>
  </si>
  <si>
    <t>JQ2JQR</t>
  </si>
  <si>
    <t>Yasuzumi Yoshimura</t>
  </si>
  <si>
    <t>JQ2JQS</t>
  </si>
  <si>
    <t>Yukiko Yoshimura</t>
  </si>
  <si>
    <t>JJ0WJK</t>
  </si>
  <si>
    <t>JJ1UQZ</t>
  </si>
  <si>
    <t>Takeshi Hattori</t>
  </si>
  <si>
    <t>JG8NID</t>
  </si>
  <si>
    <t>Mitsuyasu Ichimura</t>
  </si>
  <si>
    <t>JJ0XEH</t>
  </si>
  <si>
    <t>Masaru Horikoshi</t>
  </si>
  <si>
    <t>JE3BUC</t>
  </si>
  <si>
    <t>Yuri Hisamatsu</t>
  </si>
  <si>
    <t>JA1JZR</t>
  </si>
  <si>
    <t>JQ1OLT</t>
  </si>
  <si>
    <t>Hideo Hayashibe</t>
  </si>
  <si>
    <t>JQ3KOE</t>
  </si>
  <si>
    <t>Kenya inohara</t>
  </si>
  <si>
    <t>JJ5SFE</t>
  </si>
  <si>
    <t>Yuuki Morita</t>
  </si>
  <si>
    <t>JE0ANW</t>
  </si>
  <si>
    <t>Norio Yoshizawa</t>
  </si>
  <si>
    <t>Omachi City Nagano</t>
  </si>
  <si>
    <t>JI1IYR</t>
  </si>
  <si>
    <t>Hiroshi HARA</t>
  </si>
  <si>
    <t>JF9RGC</t>
  </si>
  <si>
    <t>JG2RZF</t>
  </si>
  <si>
    <t>Toyonori Fujiura</t>
  </si>
  <si>
    <t>Iruma City</t>
  </si>
  <si>
    <t>JM8HNT</t>
  </si>
  <si>
    <t>Toda KOICHIRO</t>
  </si>
  <si>
    <t>KUSHIRO</t>
  </si>
  <si>
    <t>JH1EFJ</t>
  </si>
  <si>
    <t>Mayu Uesaka</t>
  </si>
  <si>
    <t>JA2PAL</t>
  </si>
  <si>
    <t>Noboru ARAKAWA</t>
  </si>
  <si>
    <t>HAMAMATSU</t>
  </si>
  <si>
    <t>JJ2YYS</t>
  </si>
  <si>
    <t>Riverstone FAMILY CLUB</t>
  </si>
  <si>
    <t>Yokkaichi city</t>
  </si>
  <si>
    <t>JF9TFM</t>
  </si>
  <si>
    <t>Masahiko OHTA</t>
  </si>
  <si>
    <t>OYABE</t>
  </si>
  <si>
    <t>JL1CKQ</t>
  </si>
  <si>
    <t>Noboru AKAZAWA</t>
  </si>
  <si>
    <t>JA2INL</t>
  </si>
  <si>
    <t>Tadashi Katayama</t>
  </si>
  <si>
    <t>リバーストーンファミリークラブ（JJ2YYS）</t>
  </si>
  <si>
    <t>JA2JVG</t>
  </si>
  <si>
    <t>Ishikawa Reiji</t>
  </si>
  <si>
    <t>Yokkaichi City Mie Pref</t>
  </si>
  <si>
    <t>JP2JSC</t>
  </si>
  <si>
    <t>Hiromitsu Katou</t>
  </si>
  <si>
    <t>Yokkaichi City Mie</t>
  </si>
  <si>
    <t>JH3VKI</t>
  </si>
  <si>
    <t>Yoshihito Ozaki</t>
  </si>
  <si>
    <t>Kyoto City</t>
  </si>
  <si>
    <t>2025/1/31      2,266　　4401760  　      35</t>
    <phoneticPr fontId="18"/>
  </si>
  <si>
    <t>JF1EEZ</t>
  </si>
  <si>
    <t>Junichi IKEDA</t>
  </si>
  <si>
    <t>JL1AMB</t>
  </si>
  <si>
    <t>Kayoko Matsumoto</t>
  </si>
  <si>
    <t>Yokosuka City Kanagawa</t>
  </si>
  <si>
    <t>JJ2MDE</t>
  </si>
  <si>
    <t>Masahiro Hoguro</t>
  </si>
  <si>
    <t>JA1NOC</t>
  </si>
  <si>
    <t>Masayuki Namiki</t>
  </si>
  <si>
    <t>Ogose Town Saitama</t>
    <phoneticPr fontId="18"/>
  </si>
  <si>
    <t>JP3PAC</t>
  </si>
  <si>
    <t>Kozo okamoto</t>
  </si>
  <si>
    <t>JR2XYL</t>
  </si>
  <si>
    <t>Jou noguchi</t>
  </si>
  <si>
    <t>yaidu</t>
  </si>
  <si>
    <t>JJ0RNY</t>
  </si>
  <si>
    <t>Mamoru Kaizu</t>
  </si>
  <si>
    <t>Hiro Ogura</t>
  </si>
  <si>
    <t>Shigenao KATSUI</t>
  </si>
  <si>
    <t>JL3ZQT</t>
    <phoneticPr fontId="18"/>
  </si>
  <si>
    <t>緑風香陽ハムクラブ（JL3ZQT）</t>
  </si>
  <si>
    <t>兵庫県宝塚市</t>
  </si>
  <si>
    <t>JE4YRM</t>
    <phoneticPr fontId="18"/>
  </si>
  <si>
    <t>岡山ＶｏＩＰ・ＤＭＲ同好会（JE4YRM）</t>
  </si>
  <si>
    <t>岡山県津山市</t>
  </si>
  <si>
    <t>JK2VAZ</t>
  </si>
  <si>
    <t>Morishita KIYOMI</t>
  </si>
  <si>
    <t>OWARIASAHI</t>
  </si>
  <si>
    <t>JR2HKN</t>
  </si>
  <si>
    <t>Naoki Nishiyama</t>
  </si>
  <si>
    <t>Chiryu City Aichi</t>
  </si>
  <si>
    <t>7N1ICI</t>
  </si>
  <si>
    <t>Hiroshi Hatanaka</t>
  </si>
  <si>
    <t>Urayasu</t>
  </si>
  <si>
    <t>JS1YRW</t>
  </si>
  <si>
    <t>JP3WEO</t>
  </si>
  <si>
    <t>Yuki Tanigawa</t>
  </si>
  <si>
    <t>世田谷リフレクタークラブ Tashiro yasuaki</t>
    <phoneticPr fontId="18"/>
  </si>
  <si>
    <t>世田谷リフレクターアマチュア無線クラブ　Ｚ（JS1YRW）</t>
  </si>
  <si>
    <t>JM1AWR</t>
  </si>
  <si>
    <t>Yo Yoshida</t>
  </si>
  <si>
    <t>JL1DGS</t>
  </si>
  <si>
    <t>Tomoyuki MACHIYAMA</t>
  </si>
  <si>
    <t>EDOGAWAKU</t>
  </si>
  <si>
    <t>JJ2FCL</t>
  </si>
  <si>
    <t>Shunji Miura</t>
  </si>
  <si>
    <t>Yokohama Kanagawa</t>
  </si>
  <si>
    <t>JO6EFL</t>
  </si>
  <si>
    <t>Kazuhiro Ishimura</t>
  </si>
  <si>
    <t>JG0RJU</t>
  </si>
  <si>
    <t>Hitoshi Satou</t>
  </si>
  <si>
    <t>Iida Shi Nagano Ken</t>
  </si>
  <si>
    <t>JR8YPT</t>
  </si>
  <si>
    <t>North Cbers Club</t>
  </si>
  <si>
    <t>Ｎｏｒｔｈ　ＣＢｅｒ’ｓ　Ｃｌｕｂ（JR8YPT）</t>
  </si>
  <si>
    <t>北海道札幌市豊平区</t>
  </si>
  <si>
    <t>Sapporo</t>
    <phoneticPr fontId="18"/>
  </si>
  <si>
    <t>JE1QIF</t>
  </si>
  <si>
    <t>Hiroshi tajima</t>
  </si>
  <si>
    <t>JL3ZKH</t>
  </si>
  <si>
    <t>otsu</t>
  </si>
  <si>
    <t>JH1DSL</t>
  </si>
  <si>
    <t>Norihide Shimura</t>
  </si>
  <si>
    <t>Sodegaura</t>
  </si>
  <si>
    <t>トゥトゥ無線クラブ（JL3ZKH）</t>
  </si>
  <si>
    <t>滋賀県大津市</t>
  </si>
  <si>
    <t>JE0VYH</t>
  </si>
  <si>
    <t>Kuwasawa hiroaki</t>
  </si>
  <si>
    <t>JQ3BXK</t>
  </si>
  <si>
    <t>Yasuaki Hirata</t>
  </si>
  <si>
    <t>Osaka City Osaka</t>
  </si>
  <si>
    <t>Yoshihiro simada</t>
    <phoneticPr fontId="18"/>
  </si>
  <si>
    <t xml:space="preserve">Hiroshi </t>
    <phoneticPr fontId="18"/>
  </si>
  <si>
    <t>HZJ JL1</t>
    <phoneticPr fontId="18"/>
  </si>
  <si>
    <t>Iwaki</t>
    <phoneticPr fontId="18"/>
  </si>
  <si>
    <t>Suginami Tokyo 168-0074</t>
    <phoneticPr fontId="18"/>
  </si>
  <si>
    <t>Ibaraki</t>
    <phoneticPr fontId="18"/>
  </si>
  <si>
    <t>Fujisawa City</t>
    <phoneticPr fontId="18"/>
  </si>
  <si>
    <t>SAGAMIHARA</t>
    <phoneticPr fontId="18"/>
  </si>
  <si>
    <t>Miyata Town Fukuoka</t>
    <phoneticPr fontId="18"/>
  </si>
  <si>
    <t>Nishi-Ku Nagoya-City</t>
    <phoneticPr fontId="18"/>
  </si>
  <si>
    <t>FUKUOKA</t>
    <phoneticPr fontId="18"/>
  </si>
  <si>
    <t>Okayama</t>
    <phoneticPr fontId="18"/>
  </si>
  <si>
    <t>Amagasaki City Hyogo Pref</t>
    <phoneticPr fontId="18"/>
  </si>
  <si>
    <t>URAWA Ku Saitama City</t>
    <phoneticPr fontId="18"/>
  </si>
  <si>
    <t>Hiroshima City</t>
    <phoneticPr fontId="18"/>
  </si>
  <si>
    <t>Wakayama City</t>
    <phoneticPr fontId="18"/>
  </si>
  <si>
    <t>Abeno-Ku Osaka</t>
    <phoneticPr fontId="18"/>
  </si>
  <si>
    <t>Utsunomiya City</t>
    <phoneticPr fontId="18"/>
  </si>
  <si>
    <t>Kawasaki-City</t>
    <phoneticPr fontId="18"/>
  </si>
  <si>
    <t>Ken Tonomura</t>
    <phoneticPr fontId="18"/>
  </si>
  <si>
    <t>Takarazuka City</t>
    <phoneticPr fontId="18"/>
  </si>
  <si>
    <t>Minamikushiyama Unzen</t>
    <phoneticPr fontId="18"/>
  </si>
  <si>
    <t>Setagaya Tokyo</t>
    <phoneticPr fontId="18"/>
  </si>
  <si>
    <t>Abiko City</t>
    <phoneticPr fontId="18"/>
  </si>
  <si>
    <t>Minamiotsuka Toshima-Ku Tokyo</t>
    <phoneticPr fontId="18"/>
  </si>
  <si>
    <t>Odate Akita</t>
    <phoneticPr fontId="18"/>
  </si>
  <si>
    <t>Nakamachi Setagaya-Ku Tokyo</t>
    <phoneticPr fontId="18"/>
  </si>
  <si>
    <t>Ono Sasebo city Nagasaki</t>
    <phoneticPr fontId="18"/>
  </si>
  <si>
    <t>Ginza Chuo Tokyo</t>
    <phoneticPr fontId="18"/>
  </si>
  <si>
    <t>JG1RSO</t>
  </si>
  <si>
    <t>Akihiro Asaoda</t>
  </si>
  <si>
    <t>JF1KDJ</t>
  </si>
  <si>
    <t>Shinichi Matsuba</t>
  </si>
  <si>
    <t>Kumagaya Shi Saitama</t>
  </si>
  <si>
    <t>Takao NAKANISHI Minami Tsugaru DMR</t>
  </si>
  <si>
    <t>HIRAKAWA</t>
  </si>
  <si>
    <t>JH9ZAU</t>
  </si>
  <si>
    <t>JI1NGC</t>
  </si>
  <si>
    <t>Masaaki UMAHASHI</t>
  </si>
  <si>
    <t>Ageo</t>
  </si>
  <si>
    <t>JH1VSQ</t>
  </si>
  <si>
    <t>Masao Ito</t>
  </si>
  <si>
    <t>JE7ZGZ</t>
    <phoneticPr fontId="18"/>
  </si>
  <si>
    <t>みなみつがるＤＭＲ（JE7ZGZ）</t>
  </si>
  <si>
    <t>となみ野ＶＯＩＰ研究会（JH9ZAU）</t>
  </si>
  <si>
    <t>Hiroshima Dmr Study Group AmateurRadioGroup</t>
  </si>
  <si>
    <t>JE4YRS</t>
    <phoneticPr fontId="18"/>
  </si>
  <si>
    <t>7K1AEU</t>
  </si>
  <si>
    <t>Takeshi Itoh</t>
  </si>
  <si>
    <t>JH1SJP</t>
  </si>
  <si>
    <t>Takeyuki Ozawa</t>
  </si>
  <si>
    <t>Inagi City</t>
  </si>
  <si>
    <t>JS1YRY</t>
  </si>
  <si>
    <t>Ageosukaya Arc</t>
  </si>
  <si>
    <t>上尾市須ケ谷アマチュア無線クラブ（JS1YRY）</t>
  </si>
  <si>
    <t>埼玉県上尾市</t>
  </si>
  <si>
    <t>JG1UFD</t>
  </si>
  <si>
    <t>Mizoguchi YOSHIHIKO</t>
  </si>
  <si>
    <t>ATSUGI</t>
  </si>
  <si>
    <t>JF6QHE</t>
  </si>
  <si>
    <t>Hidaka ISAO</t>
  </si>
  <si>
    <t>Shimemachi</t>
  </si>
  <si>
    <t>Hamada Akihiro</t>
  </si>
  <si>
    <t>JQ1ZPG</t>
    <phoneticPr fontId="18"/>
  </si>
  <si>
    <t>稲敷アマチュア無線クラブ（JQ1ZPG）</t>
  </si>
  <si>
    <t>茨城県稲敷市</t>
  </si>
  <si>
    <r>
      <t xml:space="preserve">       12/</t>
    </r>
    <r>
      <rPr>
        <sz val="11"/>
        <color theme="0"/>
        <rFont val="游ゴシック"/>
        <family val="3"/>
        <charset val="128"/>
      </rPr>
      <t>0</t>
    </r>
    <r>
      <rPr>
        <sz val="11"/>
        <color theme="1"/>
        <rFont val="游ゴシック"/>
        <family val="3"/>
        <charset val="128"/>
      </rPr>
      <t>1 　   2,184　　4401677　   　 43</t>
    </r>
    <phoneticPr fontId="18"/>
  </si>
  <si>
    <t>JO1GIK</t>
  </si>
  <si>
    <t>Akira YOSHIDA</t>
  </si>
  <si>
    <t>SAITAMA</t>
  </si>
  <si>
    <t>JF1VKY</t>
  </si>
  <si>
    <t>Masahiro ABE</t>
  </si>
  <si>
    <t>JS1YSB</t>
    <phoneticPr fontId="18"/>
  </si>
  <si>
    <t>ふれあい談話クラブ（JS1YSB）</t>
  </si>
  <si>
    <t>埼玉県ふじみ野市</t>
  </si>
  <si>
    <t>Kunio Takamura</t>
    <phoneticPr fontId="18"/>
  </si>
  <si>
    <t>Ooyama Tetsuo</t>
    <phoneticPr fontId="18"/>
  </si>
  <si>
    <t>JH8UBS</t>
  </si>
  <si>
    <t>Tatsumi nonaka</t>
  </si>
  <si>
    <t>JA0RCK</t>
  </si>
  <si>
    <t>Osamu Komori</t>
  </si>
  <si>
    <t>Higashi Ku Niigata City</t>
  </si>
  <si>
    <t>JO4KHD</t>
  </si>
  <si>
    <t>Shindo Hiroshima</t>
  </si>
  <si>
    <t>Hiroshima-Shi</t>
  </si>
  <si>
    <t>JE8MCM</t>
  </si>
  <si>
    <t>Takahiro Nishi</t>
  </si>
  <si>
    <t>7K1BUC</t>
  </si>
  <si>
    <t>Makoto Takizawa</t>
  </si>
  <si>
    <t>JE4YRI</t>
  </si>
  <si>
    <t>JG6DMH</t>
  </si>
  <si>
    <t>Ryuzo Kumadaki</t>
  </si>
  <si>
    <t>Kurume</t>
  </si>
  <si>
    <t>広島南ＤＭＲクラブ（JE4YRI）</t>
  </si>
  <si>
    <t>広島県広島市南区</t>
  </si>
  <si>
    <t>JG2EPA</t>
  </si>
  <si>
    <t>Fuminori Uematsu</t>
  </si>
  <si>
    <t>Numazu City</t>
  </si>
  <si>
    <t>JR1FKD</t>
  </si>
  <si>
    <t>Atsuo Hiyama</t>
  </si>
  <si>
    <t>JJ0XXM</t>
  </si>
  <si>
    <t>Katsuyuki WATANABE</t>
  </si>
  <si>
    <t>NAGANO</t>
  </si>
  <si>
    <t>JQ1OKW</t>
  </si>
  <si>
    <t>Hideaki Watanabe</t>
  </si>
  <si>
    <t>Komae</t>
  </si>
  <si>
    <t>JQ7EAH</t>
  </si>
  <si>
    <t>Shigeaki Abe</t>
  </si>
  <si>
    <t>Miyagino</t>
  </si>
  <si>
    <t>JQ3JYE</t>
  </si>
  <si>
    <t>Masahiro Ikeda</t>
  </si>
  <si>
    <t>Kobe Suma</t>
  </si>
  <si>
    <t>JL1CML</t>
  </si>
  <si>
    <t>Shoichi Kimura</t>
  </si>
  <si>
    <t>JI8LIM</t>
  </si>
  <si>
    <t>Yuichi Hasegawa</t>
  </si>
  <si>
    <t>Ishikari-City</t>
  </si>
  <si>
    <t>JR4AIR</t>
  </si>
  <si>
    <t>Junichi Matsukawa</t>
  </si>
  <si>
    <t>広島ＤＭＲ研究会（JE4YRS）</t>
  </si>
  <si>
    <t>Minamioyumi Ogura</t>
  </si>
  <si>
    <t>7K1OLB</t>
  </si>
  <si>
    <t>Shinichi Shikakubo</t>
  </si>
  <si>
    <t>JS1YMT</t>
    <phoneticPr fontId="18"/>
  </si>
  <si>
    <t>南生実アマチュア無線クラブ（JS1YMT）</t>
  </si>
  <si>
    <t>千葉県千葉市中央区</t>
  </si>
  <si>
    <t xml:space="preserve">          2/28      2,325　　4401819  　      59</t>
    <phoneticPr fontId="18"/>
  </si>
  <si>
    <t>JR0WMA</t>
  </si>
  <si>
    <t>Yasuhiko Kobayashi</t>
  </si>
  <si>
    <t>Omachi Nagano</t>
  </si>
  <si>
    <t>JL1AFZ</t>
  </si>
  <si>
    <t>Takeo Kasuga</t>
  </si>
  <si>
    <t>JE4YOO</t>
  </si>
  <si>
    <t>Team-78</t>
  </si>
  <si>
    <t>JO1BYB</t>
  </si>
  <si>
    <t>Hiroyuki Abe</t>
  </si>
  <si>
    <t>Kofu City Yamanashi</t>
  </si>
  <si>
    <t>JR6HKE</t>
  </si>
  <si>
    <t>Tetsuya Kataishi</t>
  </si>
  <si>
    <t>ＴＥＡＭー７８（JE4YOO）</t>
  </si>
  <si>
    <t>岡山県真庭市</t>
  </si>
  <si>
    <t>Ｃ４ＦＭーＪＡＰＡＮ（JE4YMQ）</t>
  </si>
  <si>
    <t>JE1SJV</t>
  </si>
  <si>
    <t>Yamashita Isamu</t>
  </si>
  <si>
    <t>JE4YMQ</t>
  </si>
  <si>
    <t>JG6YLH</t>
  </si>
  <si>
    <t>Kataishi Tetsuya</t>
  </si>
  <si>
    <t>宇美ネットワーク（JG6YLH）</t>
  </si>
  <si>
    <t>福岡県糟屋郡宇美町</t>
  </si>
  <si>
    <t>JA8XUA</t>
  </si>
  <si>
    <t>Iwato Akira</t>
  </si>
  <si>
    <t>Sappro</t>
  </si>
  <si>
    <t>JE1LLF</t>
  </si>
  <si>
    <t>Teppei Shimoyama</t>
  </si>
  <si>
    <t>JK1EPB</t>
  </si>
  <si>
    <t>Shinya Hirose</t>
  </si>
  <si>
    <t>Kawajima</t>
  </si>
  <si>
    <t>JN4GIS</t>
  </si>
  <si>
    <t>Narai</t>
  </si>
  <si>
    <t>Yasugi City Shimane</t>
  </si>
  <si>
    <t>JQ3WUI</t>
  </si>
  <si>
    <t>Fukuhara Ayumu</t>
  </si>
  <si>
    <t>JF3SOC</t>
  </si>
  <si>
    <t>Mitsuru Sennichi</t>
  </si>
  <si>
    <t>Aisho</t>
  </si>
  <si>
    <t>7N1EIF</t>
  </si>
  <si>
    <t>Furuya</t>
  </si>
  <si>
    <t>Bando</t>
  </si>
  <si>
    <t>JJ2KDY</t>
  </si>
  <si>
    <t>Tomeo Ogawa</t>
  </si>
  <si>
    <t>Aichi</t>
  </si>
  <si>
    <t>JO4HGG</t>
  </si>
  <si>
    <t>Akio miyahara</t>
  </si>
  <si>
    <t>setoutisi</t>
  </si>
  <si>
    <t>JA5DMF</t>
  </si>
  <si>
    <t>Kazu Imai</t>
  </si>
  <si>
    <t>JM1ESG</t>
  </si>
  <si>
    <t>Kazutoshi Hatta</t>
  </si>
  <si>
    <t>Hiratsuka Shi Kanagawa</t>
  </si>
  <si>
    <t>JF1ARU</t>
  </si>
  <si>
    <t>Toshiya Akiba</t>
  </si>
  <si>
    <t>Zushi</t>
  </si>
  <si>
    <t>JG1WQM</t>
  </si>
  <si>
    <t>Toshi Doi</t>
  </si>
  <si>
    <t>7L4VOH</t>
  </si>
  <si>
    <t>Noriyuki Umezawa</t>
  </si>
  <si>
    <t>Yamanashi Prefecture Minamitsuru Grope</t>
  </si>
  <si>
    <t>JR1IQF</t>
  </si>
  <si>
    <t>Kazuo Hirose</t>
  </si>
  <si>
    <t>JR7IBU</t>
  </si>
  <si>
    <t>Yoshinori Ishizuka</t>
  </si>
  <si>
    <t>JS1YSG</t>
  </si>
  <si>
    <t>Kohyo Nincom Ham Club</t>
  </si>
  <si>
    <t>Bunkyo-Ku</t>
  </si>
  <si>
    <t>香陽ニンコムハムクラブ（JS1YSG）</t>
  </si>
  <si>
    <t>JA3YYR</t>
  </si>
  <si>
    <t>Kohoku Hamclub</t>
  </si>
  <si>
    <t>Nagahama-City</t>
  </si>
  <si>
    <t>湖北ハムクラブ（JA3YYR）</t>
  </si>
  <si>
    <t>滋賀県長浜市</t>
  </si>
  <si>
    <t>JL1PBP</t>
  </si>
  <si>
    <t>Hirohisa Kuwagata</t>
  </si>
  <si>
    <t>JR4CUX</t>
  </si>
  <si>
    <t>Mizushima Hisayuki</t>
  </si>
  <si>
    <t>Mimasaka</t>
  </si>
  <si>
    <t>JS2GND</t>
  </si>
  <si>
    <t>Itou Kouki</t>
  </si>
  <si>
    <t>JL1KPM</t>
  </si>
  <si>
    <t>Yoshinori Hamura</t>
  </si>
  <si>
    <t>JA4AJP</t>
  </si>
  <si>
    <t>Haru Yoshida</t>
  </si>
  <si>
    <t>Minamiotsuka</t>
  </si>
  <si>
    <t>JA5VXJ</t>
  </si>
  <si>
    <t>Takashi Satomi</t>
  </si>
  <si>
    <t>JE2TWN</t>
  </si>
  <si>
    <t>Abe Sizuhiro</t>
  </si>
  <si>
    <t>JF2QKA</t>
  </si>
  <si>
    <t>Yoshinari Ohashi</t>
  </si>
  <si>
    <t>JJ2ZAA</t>
  </si>
  <si>
    <t>JR1CJP</t>
  </si>
  <si>
    <t>Pazu Miyazaki</t>
  </si>
  <si>
    <t>Yoshimi</t>
  </si>
  <si>
    <t>春日井デジタル無線研究会（JJ2ZAA）</t>
  </si>
  <si>
    <t>7K1EAS</t>
  </si>
  <si>
    <t>Osamu Sakata</t>
  </si>
  <si>
    <t>JR2DWA</t>
  </si>
  <si>
    <t>Hiroshi Imada</t>
  </si>
  <si>
    <t>Suzuka Mie</t>
  </si>
  <si>
    <t>JA9XOU</t>
  </si>
  <si>
    <t>Hirofumi Fujita</t>
  </si>
  <si>
    <t>JQ1CJK</t>
  </si>
  <si>
    <t>Eiji Chiba</t>
  </si>
  <si>
    <t>JE6WUG</t>
  </si>
  <si>
    <t>Yoshinobu Nagamatsu</t>
  </si>
  <si>
    <t>Hita City</t>
  </si>
  <si>
    <t>JH8ANP</t>
  </si>
  <si>
    <t>Ryuichi Saitou</t>
  </si>
  <si>
    <t>Muroran</t>
  </si>
  <si>
    <t>JO4OCM</t>
  </si>
  <si>
    <t>Keishi Nakamura</t>
  </si>
  <si>
    <t>Okayamaken Kurashiki City</t>
  </si>
  <si>
    <t>JL1EUI</t>
  </si>
  <si>
    <t>Jiamu Wen</t>
  </si>
  <si>
    <t>JA3JKK</t>
  </si>
  <si>
    <t>Tsukasa Egami</t>
  </si>
  <si>
    <t>JI3UZV</t>
  </si>
  <si>
    <t>Toshiaki Tsumura</t>
  </si>
  <si>
    <t>JK0ACR</t>
  </si>
  <si>
    <t>Kobe City</t>
    <phoneticPr fontId="18"/>
  </si>
  <si>
    <t>JR5BFQ</t>
  </si>
  <si>
    <t>Hiroyuki Yamashita</t>
  </si>
  <si>
    <t>Shozu Gun Kagawa</t>
  </si>
  <si>
    <t>JM8RTP</t>
  </si>
  <si>
    <t>Saori Ainai</t>
  </si>
  <si>
    <t>JM8URM</t>
  </si>
  <si>
    <t>Miori Ainai</t>
  </si>
  <si>
    <t>JH4GJR</t>
  </si>
  <si>
    <t>Toshiya Taoka</t>
  </si>
  <si>
    <t>Hamura City</t>
    <phoneticPr fontId="18"/>
  </si>
  <si>
    <t>Fukui City</t>
    <phoneticPr fontId="18"/>
  </si>
  <si>
    <t>JS3RNI</t>
  </si>
  <si>
    <t>Akihiko Wakamatsu</t>
  </si>
  <si>
    <t>JF1AJE</t>
  </si>
  <si>
    <t>Sohachi Matsuzawa</t>
  </si>
  <si>
    <t>Musashimurayama City Tokyo</t>
  </si>
  <si>
    <t>JA8ADE</t>
  </si>
  <si>
    <t>JK1XUW</t>
  </si>
  <si>
    <t>Tom Mizushima</t>
  </si>
  <si>
    <t>JR2PZX</t>
  </si>
  <si>
    <t>Yoshitsugu Nishizawa</t>
  </si>
  <si>
    <t>Izu City Shizuoka Pref</t>
  </si>
  <si>
    <t>JK0ADD</t>
  </si>
  <si>
    <t>Takahashi Hideaki</t>
  </si>
  <si>
    <t>Niigata City</t>
  </si>
  <si>
    <t>JA3NGW</t>
  </si>
  <si>
    <t>Akira Hase</t>
  </si>
  <si>
    <t>Kinokawa City</t>
  </si>
  <si>
    <t>JR1AKK</t>
  </si>
  <si>
    <t>Shin Ohno</t>
  </si>
  <si>
    <t>JF2UOW</t>
  </si>
  <si>
    <t>Ai Takaku</t>
  </si>
  <si>
    <t xml:space="preserve">          3/31      2,387　　4401881        　62</t>
    <phoneticPr fontId="18"/>
  </si>
  <si>
    <t>JS1YSL</t>
  </si>
  <si>
    <t>Ochiai Toshiyuki</t>
  </si>
  <si>
    <t>1Callsign→4ID</t>
  </si>
  <si>
    <t>1Callsign→5ID</t>
    <phoneticPr fontId="18"/>
  </si>
  <si>
    <t>Shodoshima Digital Communication Study Group Katsuhiko Hirano</t>
  </si>
  <si>
    <t>Tonosho Town Kagawa</t>
  </si>
  <si>
    <t>JK1MNM</t>
  </si>
  <si>
    <t>Masahiro Takahashi</t>
  </si>
  <si>
    <t>世田谷ＶｏＩＰクラブ（JS1YSL）</t>
  </si>
  <si>
    <t>JA5RQB</t>
  </si>
  <si>
    <t>Yutaka Ueta</t>
  </si>
  <si>
    <t>JA1FLI</t>
  </si>
  <si>
    <t>Hitoshi Yaguchi</t>
  </si>
  <si>
    <t>JO7KGY</t>
  </si>
  <si>
    <t>Takamori Kazuhiro</t>
  </si>
  <si>
    <t>Iwaki</t>
  </si>
  <si>
    <t>7N4RFX</t>
  </si>
  <si>
    <t>Manabu Iizuka</t>
  </si>
  <si>
    <t>JF1WBP</t>
  </si>
  <si>
    <t>Harunobu Shibata</t>
  </si>
  <si>
    <t>Hidaka City Saitama</t>
  </si>
  <si>
    <t>JS2RMU</t>
  </si>
  <si>
    <t>JF1NFD</t>
  </si>
  <si>
    <t>Toshiya Saitoh</t>
  </si>
  <si>
    <t>Hamamatsu City</t>
    <phoneticPr fontId="18"/>
  </si>
  <si>
    <t>Sagamihara-City</t>
    <phoneticPr fontId="18"/>
  </si>
  <si>
    <t>JQ2GHT</t>
  </si>
  <si>
    <t>Shinichi Kariya</t>
  </si>
  <si>
    <t>Setagaya</t>
    <phoneticPr fontId="18"/>
  </si>
  <si>
    <t>JJ1DKR</t>
  </si>
  <si>
    <t>Shinichi Toba</t>
  </si>
  <si>
    <t>JF9LYS</t>
  </si>
  <si>
    <t>Masui</t>
  </si>
  <si>
    <t>Turuga</t>
  </si>
  <si>
    <t>JO2JGS</t>
  </si>
  <si>
    <t>Tsubasa Sawada</t>
  </si>
  <si>
    <t>Toyota City Aichi Pref</t>
  </si>
  <si>
    <t>JL1ETW</t>
  </si>
  <si>
    <t>Hidehiko Teshirogi</t>
  </si>
  <si>
    <t>JA6OAC</t>
  </si>
  <si>
    <t>Masahito Nakamura</t>
  </si>
  <si>
    <t>JJ1PST</t>
  </si>
  <si>
    <t>Tatsuya</t>
  </si>
  <si>
    <t>JR2FNK</t>
  </si>
  <si>
    <t>Shinichiro Turuta</t>
  </si>
  <si>
    <t>JH9YVJ</t>
  </si>
  <si>
    <t>Hoku None</t>
  </si>
  <si>
    <t>Takahama</t>
  </si>
  <si>
    <t>北陸スカイフレンドクラブ（JH9YVJ）</t>
  </si>
  <si>
    <t>福井県大飯郡高浜町</t>
  </si>
  <si>
    <t>JH9YVJ</t>
    <phoneticPr fontId="18"/>
  </si>
  <si>
    <t>JE1ABO</t>
  </si>
  <si>
    <t>Hiroyuki Yoshida</t>
  </si>
  <si>
    <t>JK1FKC</t>
  </si>
  <si>
    <t>Masato Furukawa</t>
  </si>
  <si>
    <t>JJ7JKP</t>
  </si>
  <si>
    <t>Hiroyuki Yokota</t>
  </si>
  <si>
    <t>JH1FRU</t>
  </si>
  <si>
    <t>Masayuki Ishikawa</t>
  </si>
  <si>
    <t>Sakura-Chiba</t>
    <phoneticPr fontId="18"/>
  </si>
  <si>
    <t>25/4/13削除確認</t>
    <rPh sb="7" eb="9">
      <t>サクジョ</t>
    </rPh>
    <rPh sb="9" eb="11">
      <t>カクニン</t>
    </rPh>
    <phoneticPr fontId="18"/>
  </si>
  <si>
    <t>　日　付　　　件数　　  最新ID　　増加数 減少数</t>
    <rPh sb="1" eb="2">
      <t>ヒ</t>
    </rPh>
    <rPh sb="3" eb="4">
      <t>ツキ</t>
    </rPh>
    <rPh sb="7" eb="9">
      <t>ケンスウ</t>
    </rPh>
    <rPh sb="13" eb="15">
      <t>サイシン</t>
    </rPh>
    <rPh sb="19" eb="22">
      <t>ゾウカスウ</t>
    </rPh>
    <rPh sb="23" eb="25">
      <t>ゲンショウ</t>
    </rPh>
    <rPh sb="25" eb="26">
      <t>スウ</t>
    </rPh>
    <phoneticPr fontId="18"/>
  </si>
  <si>
    <t xml:space="preserve">          4/12      2,412　　4401908        　27　   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</si>
</sst>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0" xfId="0" applyBorder="1">
      <alignment vertical="center"/>
    </xf>
    <xf numFmtId="22" fontId="0" fillId="0" borderId="10" xfId="0" applyNumberFormat="1" applyBorder="1">
      <alignment vertical="center"/>
    </xf>
    <xf numFmtId="0" fontId="20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22" fontId="0" fillId="0" borderId="12" xfId="0" applyNumberFormat="1" applyBorder="1">
      <alignment vertical="center"/>
    </xf>
    <xf numFmtId="22" fontId="0" fillId="0" borderId="11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22" fontId="0" fillId="0" borderId="13" xfId="0" applyNumberFormat="1" applyBorder="1">
      <alignment vertical="center"/>
    </xf>
    <xf numFmtId="0" fontId="21" fillId="33" borderId="10" xfId="0" applyFont="1" applyFill="1" applyBorder="1">
      <alignment vertical="center"/>
    </xf>
    <xf numFmtId="0" fontId="21" fillId="33" borderId="11" xfId="0" applyFont="1" applyFill="1" applyBorder="1">
      <alignment vertical="center"/>
    </xf>
    <xf numFmtId="0" fontId="21" fillId="33" borderId="12" xfId="0" applyFont="1" applyFill="1" applyBorder="1">
      <alignment vertical="center"/>
    </xf>
    <xf numFmtId="0" fontId="21" fillId="33" borderId="13" xfId="0" applyFont="1" applyFill="1" applyBorder="1">
      <alignment vertical="center"/>
    </xf>
    <xf numFmtId="0" fontId="21" fillId="33" borderId="14" xfId="0" applyFont="1" applyFill="1" applyBorder="1">
      <alignment vertical="center"/>
    </xf>
    <xf numFmtId="0" fontId="21" fillId="34" borderId="10" xfId="0" applyFont="1" applyFill="1" applyBorder="1">
      <alignment vertical="center"/>
    </xf>
    <xf numFmtId="0" fontId="0" fillId="34" borderId="0" xfId="0" applyFill="1">
      <alignment vertical="center"/>
    </xf>
    <xf numFmtId="0" fontId="0" fillId="33" borderId="0" xfId="0" applyFill="1">
      <alignment vertical="center"/>
    </xf>
    <xf numFmtId="38" fontId="0" fillId="0" borderId="10" xfId="42" applyFont="1" applyBorder="1">
      <alignment vertical="center"/>
    </xf>
    <xf numFmtId="0" fontId="0" fillId="33" borderId="10" xfId="0" applyFill="1" applyBorder="1">
      <alignment vertical="center"/>
    </xf>
    <xf numFmtId="38" fontId="0" fillId="0" borderId="10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/>
    </xf>
    <xf numFmtId="0" fontId="14" fillId="0" borderId="10" xfId="0" applyFont="1" applyBorder="1">
      <alignment vertical="center"/>
    </xf>
    <xf numFmtId="0" fontId="22" fillId="33" borderId="10" xfId="0" applyFont="1" applyFill="1" applyBorder="1">
      <alignment vertical="center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12" xfId="0" applyFont="1" applyBorder="1">
      <alignment vertical="center"/>
    </xf>
    <xf numFmtId="0" fontId="25" fillId="0" borderId="0" xfId="0" applyFont="1">
      <alignment vertical="center"/>
    </xf>
    <xf numFmtId="0" fontId="26" fillId="33" borderId="10" xfId="0" applyFont="1" applyFill="1" applyBorder="1">
      <alignment vertical="center"/>
    </xf>
    <xf numFmtId="0" fontId="0" fillId="35" borderId="10" xfId="0" applyFill="1" applyBorder="1">
      <alignment vertical="center"/>
    </xf>
    <xf numFmtId="0" fontId="19" fillId="0" borderId="10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76" fontId="0" fillId="0" borderId="10" xfId="0" applyNumberFormat="1" applyBorder="1">
      <alignment vertical="center"/>
    </xf>
    <xf numFmtId="38" fontId="27" fillId="0" borderId="10" xfId="42" applyFont="1" applyBorder="1">
      <alignment vertical="center"/>
    </xf>
    <xf numFmtId="38" fontId="27" fillId="0" borderId="10" xfId="0" applyNumberFormat="1" applyFont="1" applyBorder="1">
      <alignment vertical="center"/>
    </xf>
    <xf numFmtId="0" fontId="27" fillId="0" borderId="10" xfId="0" applyFont="1" applyBorder="1" applyAlignment="1">
      <alignment horizontal="center" vertical="center"/>
    </xf>
    <xf numFmtId="14" fontId="28" fillId="0" borderId="0" xfId="0" applyNumberFormat="1" applyFont="1">
      <alignment vertical="center"/>
    </xf>
    <xf numFmtId="0" fontId="28" fillId="0" borderId="0" xfId="0" applyFont="1">
      <alignment vertical="center"/>
    </xf>
    <xf numFmtId="0" fontId="0" fillId="36" borderId="12" xfId="0" applyFill="1" applyBorder="1">
      <alignment vertical="center"/>
    </xf>
    <xf numFmtId="0" fontId="0" fillId="0" borderId="17" xfId="0" applyBorder="1">
      <alignment vertical="center"/>
    </xf>
    <xf numFmtId="22" fontId="0" fillId="0" borderId="17" xfId="0" applyNumberFormat="1" applyBorder="1">
      <alignment vertical="center"/>
    </xf>
    <xf numFmtId="0" fontId="0" fillId="33" borderId="12" xfId="0" applyFill="1" applyBorder="1">
      <alignment vertical="center"/>
    </xf>
    <xf numFmtId="0" fontId="0" fillId="37" borderId="0" xfId="0" applyFill="1">
      <alignment vertical="center"/>
    </xf>
    <xf numFmtId="0" fontId="20" fillId="33" borderId="10" xfId="0" applyFont="1" applyFill="1" applyBorder="1">
      <alignment vertical="center"/>
    </xf>
    <xf numFmtId="0" fontId="0" fillId="37" borderId="10" xfId="0" applyFill="1" applyBorder="1">
      <alignment vertical="center"/>
    </xf>
    <xf numFmtId="0" fontId="0" fillId="37" borderId="12" xfId="0" applyFill="1" applyBorder="1">
      <alignment vertical="center"/>
    </xf>
    <xf numFmtId="0" fontId="0" fillId="35" borderId="0" xfId="0" applyFill="1">
      <alignment vertical="center"/>
    </xf>
    <xf numFmtId="0" fontId="0" fillId="35" borderId="17" xfId="0" applyFill="1" applyBorder="1">
      <alignment vertical="center"/>
    </xf>
    <xf numFmtId="0" fontId="0" fillId="35" borderId="12" xfId="0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AF418-5CB1-46D0-8BA2-0360F5979EF0}">
  <dimension ref="B1:I33"/>
  <sheetViews>
    <sheetView showGridLines="0" tabSelected="1" workbookViewId="0">
      <selection activeCell="D28" sqref="D28"/>
    </sheetView>
  </sheetViews>
  <sheetFormatPr defaultRowHeight="18.75"/>
  <cols>
    <col min="2" max="2" width="9.125" bestFit="1" customWidth="1"/>
    <col min="3" max="3" width="13.375" bestFit="1" customWidth="1"/>
    <col min="4" max="4" width="49.25" customWidth="1"/>
    <col min="5" max="5" width="14" customWidth="1"/>
    <col min="6" max="6" width="10.5" bestFit="1" customWidth="1"/>
    <col min="7" max="7" width="8.125" bestFit="1" customWidth="1"/>
    <col min="8" max="8" width="11" bestFit="1" customWidth="1"/>
    <col min="9" max="9" width="10.25" bestFit="1" customWidth="1"/>
  </cols>
  <sheetData>
    <row r="1" spans="2:9" ht="19.5" thickBot="1"/>
    <row r="2" spans="2:9" ht="19.5" thickBot="1">
      <c r="B2" s="24" t="s">
        <v>4483</v>
      </c>
      <c r="C2" s="25">
        <v>4401908</v>
      </c>
      <c r="D2" t="s">
        <v>4487</v>
      </c>
    </row>
    <row r="3" spans="2:9" ht="19.5" thickBot="1">
      <c r="B3" s="24" t="s">
        <v>4484</v>
      </c>
      <c r="C3" s="25" t="s">
        <v>5966</v>
      </c>
      <c r="D3" t="s">
        <v>4511</v>
      </c>
    </row>
    <row r="4" spans="2:9">
      <c r="C4" s="5"/>
    </row>
    <row r="5" spans="2:9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</row>
    <row r="6" spans="2:9">
      <c r="B6" s="1">
        <f>VLOOKUP($C$2,DataSheet!$B$2:$I$2426,1,FALSE)</f>
        <v>4401908</v>
      </c>
      <c r="C6" s="4" t="str">
        <f>VLOOKUP($C$2,DataSheet!$B$2:$I$2426,2,FALSE)</f>
        <v>JH1FRU</v>
      </c>
      <c r="D6" s="1" t="str">
        <f>VLOOKUP($C$2,DataSheet!$B$2:$I$2426,3,FALSE)</f>
        <v>Masayuki Ishikawa</v>
      </c>
      <c r="E6" s="1" t="str">
        <f>VLOOKUP($C$2,DataSheet!$B$2:$I$2426,4,FALSE)</f>
        <v>Sakura-Chiba</v>
      </c>
      <c r="F6" s="1" t="str">
        <f>VLOOKUP($C$2,DataSheet!$B$2:$I$2426,5,FALSE)</f>
        <v>Kanto</v>
      </c>
      <c r="G6" s="1" t="str">
        <f>VLOOKUP($C$2,DataSheet!$B$2:$I$2426,6,FALSE)</f>
        <v>Japan</v>
      </c>
      <c r="H6" s="39" t="str">
        <f>VLOOKUP($C$2,DataSheet!$B$2:$I$2426,7,FALSE)</f>
        <v>--</v>
      </c>
      <c r="I6" s="1" t="str">
        <f>VLOOKUP($C$2,DataSheet!$B$2:$I$2426,8,FALSE)</f>
        <v>--</v>
      </c>
    </row>
    <row r="7" spans="2:9">
      <c r="B7" s="1">
        <f>VLOOKUP($C$3,DataSheet!$A$3:$I$2427,2,FALSE)</f>
        <v>4401904</v>
      </c>
      <c r="C7" s="4" t="str">
        <f>VLOOKUP($C$3,DataSheet!$A$3:$I$2427,3,FALSE)</f>
        <v>JH9YVJ</v>
      </c>
      <c r="D7" s="1" t="str">
        <f>VLOOKUP($C$3,DataSheet!$A$3:$I$2427,4,FALSE)</f>
        <v>Hoku None</v>
      </c>
      <c r="E7" s="1" t="str">
        <f>VLOOKUP($C$3,DataSheet!$A$3:$I$2427,5,FALSE)</f>
        <v>Takahama</v>
      </c>
      <c r="F7" s="1" t="str">
        <f>VLOOKUP($C$3,DataSheet!$A$3:$I$2427,6,FALSE)</f>
        <v>Hokuriku</v>
      </c>
      <c r="G7" s="1" t="str">
        <f>VLOOKUP($C$3,DataSheet!$A$3:$I$2427,7,FALSE)</f>
        <v>Japan</v>
      </c>
      <c r="H7" s="39" t="str">
        <f>VLOOKUP($C$3,DataSheet!$A$3:$I$2427,8,FALSE)</f>
        <v>--</v>
      </c>
      <c r="I7" s="1" t="str">
        <f>VLOOKUP($C$3,DataSheet!$A$3:$I$2427,9,FALSE)</f>
        <v>--</v>
      </c>
    </row>
    <row r="9" spans="2:9">
      <c r="D9" t="s">
        <v>4518</v>
      </c>
      <c r="E9" s="1" t="s">
        <v>4512</v>
      </c>
      <c r="F9" s="23">
        <f>DataSheet!J2415</f>
        <v>1914</v>
      </c>
      <c r="H9" s="1" t="str">
        <f>DataSheet!F2415</f>
        <v>Kanto</v>
      </c>
      <c r="I9" s="21">
        <f>DataSheet!G2415</f>
        <v>890</v>
      </c>
    </row>
    <row r="10" spans="2:9">
      <c r="E10" s="1" t="s">
        <v>4513</v>
      </c>
      <c r="F10" s="23">
        <f>DataSheet!J2416</f>
        <v>460</v>
      </c>
      <c r="H10" s="1" t="str">
        <f>DataSheet!F2416</f>
        <v>Tokai</v>
      </c>
      <c r="I10" s="21">
        <f>DataSheet!G2416</f>
        <v>258</v>
      </c>
    </row>
    <row r="11" spans="2:9">
      <c r="C11" t="s">
        <v>5462</v>
      </c>
      <c r="E11" s="1" t="s">
        <v>4514</v>
      </c>
      <c r="F11" s="23">
        <f>DataSheet!J2417</f>
        <v>33</v>
      </c>
      <c r="H11" s="1" t="str">
        <f>DataSheet!F2417</f>
        <v>Kinki</v>
      </c>
      <c r="I11" s="21">
        <f>DataSheet!G2417</f>
        <v>371</v>
      </c>
    </row>
    <row r="12" spans="2:9">
      <c r="C12" t="s">
        <v>5977</v>
      </c>
      <c r="E12" s="1" t="s">
        <v>5918</v>
      </c>
      <c r="F12" s="23">
        <f>DataSheet!J2418</f>
        <v>0</v>
      </c>
      <c r="H12" s="1" t="str">
        <f>DataSheet!F2418</f>
        <v>Chugoku</v>
      </c>
      <c r="I12" s="21">
        <f>DataSheet!G2418</f>
        <v>192</v>
      </c>
    </row>
    <row r="13" spans="2:9">
      <c r="C13" s="43" t="s">
        <v>5467</v>
      </c>
      <c r="D13" s="44"/>
      <c r="E13" s="1" t="s">
        <v>5919</v>
      </c>
      <c r="F13" s="23">
        <f>DataSheet!J2419</f>
        <v>5</v>
      </c>
      <c r="H13" s="1" t="str">
        <f>DataSheet!F2419</f>
        <v>Shikoku</v>
      </c>
      <c r="I13" s="21">
        <f>DataSheet!G2419</f>
        <v>108</v>
      </c>
    </row>
    <row r="14" spans="2:9">
      <c r="C14" s="43" t="s">
        <v>5466</v>
      </c>
      <c r="D14" s="44"/>
      <c r="E14" s="42" t="s">
        <v>5001</v>
      </c>
      <c r="F14" s="41">
        <f>DataSheet!J2420</f>
        <v>2412</v>
      </c>
      <c r="H14" s="1" t="str">
        <f>DataSheet!F2420</f>
        <v>Kyushu</v>
      </c>
      <c r="I14" s="21">
        <f>DataSheet!G2420</f>
        <v>218</v>
      </c>
    </row>
    <row r="15" spans="2:9">
      <c r="C15" s="43" t="s">
        <v>5463</v>
      </c>
      <c r="D15" s="44"/>
      <c r="E15" s="42" t="s">
        <v>5002</v>
      </c>
      <c r="F15" s="41">
        <f>DataSheet!J2421</f>
        <v>2156</v>
      </c>
      <c r="H15" s="1" t="str">
        <f>DataSheet!F2421</f>
        <v>Tohoku</v>
      </c>
      <c r="I15" s="21">
        <f>DataSheet!G2421</f>
        <v>135</v>
      </c>
    </row>
    <row r="16" spans="2:9">
      <c r="C16" s="43" t="s">
        <v>5464</v>
      </c>
      <c r="D16" s="44"/>
      <c r="H16" s="1" t="str">
        <f>DataSheet!F2422</f>
        <v>Hokkaido</v>
      </c>
      <c r="I16" s="21">
        <f>DataSheet!G2422</f>
        <v>93</v>
      </c>
    </row>
    <row r="17" spans="3:9">
      <c r="C17" s="43" t="s">
        <v>5700</v>
      </c>
      <c r="D17" s="44"/>
      <c r="E17" s="1" t="str">
        <f>DataSheet!B2424</f>
        <v>440*</v>
      </c>
      <c r="F17" s="21">
        <f>DataSheet!C2424</f>
        <v>1905</v>
      </c>
      <c r="H17" s="1" t="str">
        <f>DataSheet!F2423</f>
        <v>Shinetsu</v>
      </c>
      <c r="I17" s="21">
        <f>DataSheet!G2423</f>
        <v>81</v>
      </c>
    </row>
    <row r="18" spans="3:9">
      <c r="C18" s="43" t="s">
        <v>5465</v>
      </c>
      <c r="D18" s="44"/>
      <c r="E18" s="1" t="str">
        <f>DataSheet!B2425</f>
        <v>4402*</v>
      </c>
      <c r="F18" s="21">
        <f>DataSheet!C2425</f>
        <v>87</v>
      </c>
      <c r="H18" s="1" t="str">
        <f>DataSheet!F2424</f>
        <v>Hokuriku</v>
      </c>
      <c r="I18" s="21">
        <f>DataSheet!G2424</f>
        <v>66</v>
      </c>
    </row>
    <row r="19" spans="3:9">
      <c r="C19" s="43" t="s">
        <v>5562</v>
      </c>
      <c r="D19" s="44"/>
      <c r="E19" s="1" t="str">
        <f>DataSheet!B2426</f>
        <v>4403*</v>
      </c>
      <c r="F19" s="21">
        <f>DataSheet!C2426</f>
        <v>150</v>
      </c>
      <c r="H19" s="42" t="str">
        <f>DataSheet!F2425</f>
        <v>Total</v>
      </c>
      <c r="I19" s="40">
        <f>DataSheet!G2425</f>
        <v>2412</v>
      </c>
    </row>
    <row r="20" spans="3:9">
      <c r="C20" s="43" t="s">
        <v>5760</v>
      </c>
      <c r="D20" s="44"/>
      <c r="E20" s="1" t="str">
        <f>DataSheet!B2427</f>
        <v>4404*</v>
      </c>
      <c r="F20" s="21">
        <f>DataSheet!C2427</f>
        <v>57</v>
      </c>
    </row>
    <row r="21" spans="3:9">
      <c r="C21" s="43" t="s">
        <v>5915</v>
      </c>
      <c r="E21" s="1" t="str">
        <f>DataSheet!B2428</f>
        <v>4405*</v>
      </c>
      <c r="F21" s="21">
        <f>DataSheet!C2428</f>
        <v>27</v>
      </c>
    </row>
    <row r="22" spans="3:9">
      <c r="C22" s="43" t="s">
        <v>5978</v>
      </c>
      <c r="E22" s="1" t="str">
        <f>DataSheet!B2429</f>
        <v>4406*</v>
      </c>
      <c r="F22" s="21">
        <f>DataSheet!C2429</f>
        <v>61</v>
      </c>
    </row>
    <row r="23" spans="3:9">
      <c r="E23" s="1" t="str">
        <f>DataSheet!B2430</f>
        <v>4407*</v>
      </c>
      <c r="F23" s="21">
        <f>DataSheet!C2430</f>
        <v>64</v>
      </c>
    </row>
    <row r="24" spans="3:9">
      <c r="E24" s="1" t="str">
        <f>DataSheet!B2431</f>
        <v>4408*</v>
      </c>
      <c r="F24" s="21">
        <f>DataSheet!C2431</f>
        <v>20</v>
      </c>
    </row>
    <row r="25" spans="3:9">
      <c r="E25" s="1" t="str">
        <f>DataSheet!B2432</f>
        <v>4409*</v>
      </c>
      <c r="F25" s="21">
        <f>DataSheet!C2432</f>
        <v>12</v>
      </c>
    </row>
    <row r="26" spans="3:9">
      <c r="E26" s="1" t="str">
        <f>DataSheet!B2433</f>
        <v>4410*</v>
      </c>
      <c r="F26" s="21">
        <f>DataSheet!C2433</f>
        <v>1</v>
      </c>
    </row>
    <row r="27" spans="3:9">
      <c r="E27" s="1" t="str">
        <f>DataSheet!B2434</f>
        <v>4411*</v>
      </c>
      <c r="F27" s="21">
        <f>DataSheet!C2434</f>
        <v>14</v>
      </c>
    </row>
    <row r="28" spans="3:9">
      <c r="E28" s="1" t="str">
        <f>DataSheet!B2435</f>
        <v>4412*</v>
      </c>
      <c r="F28" s="21">
        <f>DataSheet!C2435</f>
        <v>1</v>
      </c>
    </row>
    <row r="29" spans="3:9">
      <c r="E29" s="1" t="str">
        <f>DataSheet!B2436</f>
        <v>4413*</v>
      </c>
      <c r="F29" s="21">
        <f>DataSheet!C2436</f>
        <v>8</v>
      </c>
    </row>
    <row r="30" spans="3:9">
      <c r="E30" s="1" t="str">
        <f>DataSheet!B2437</f>
        <v>4417*</v>
      </c>
      <c r="F30" s="21">
        <f>DataSheet!C2437</f>
        <v>2</v>
      </c>
    </row>
    <row r="31" spans="3:9">
      <c r="E31" s="1" t="str">
        <f>DataSheet!B2438</f>
        <v>4418*</v>
      </c>
      <c r="F31" s="21">
        <f>DataSheet!C2438</f>
        <v>2</v>
      </c>
    </row>
    <row r="32" spans="3:9">
      <c r="E32" s="1" t="str">
        <f>DataSheet!B2439</f>
        <v>4419*</v>
      </c>
      <c r="F32" s="21">
        <f>DataSheet!C2439</f>
        <v>1</v>
      </c>
    </row>
    <row r="33" spans="3:6">
      <c r="C33" t="s">
        <v>5483</v>
      </c>
      <c r="E33" s="42" t="str">
        <f>DataSheet!B2440</f>
        <v>total</v>
      </c>
      <c r="F33" s="40">
        <f>DataSheet!C2440</f>
        <v>2412</v>
      </c>
    </row>
  </sheetData>
  <protectedRanges>
    <protectedRange sqref="C2:C3" name="範囲1"/>
  </protectedRanges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51140-CC72-4350-8C34-E5D832A9A033}">
  <sheetPr>
    <pageSetUpPr fitToPage="1"/>
  </sheetPr>
  <dimension ref="A1:L2440"/>
  <sheetViews>
    <sheetView zoomScale="90" zoomScaleNormal="90" workbookViewId="0">
      <pane xSplit="1" ySplit="1" topLeftCell="B1888" activePane="bottomRight" state="frozen"/>
      <selection pane="topRight" activeCell="B1" sqref="B1"/>
      <selection pane="bottomLeft" activeCell="A2" sqref="A2"/>
      <selection pane="bottomRight" activeCell="M1" sqref="M1:M1048576"/>
    </sheetView>
  </sheetViews>
  <sheetFormatPr defaultRowHeight="18.75"/>
  <cols>
    <col min="1" max="1" width="8.125" customWidth="1"/>
    <col min="2" max="2" width="8.75" bestFit="1" customWidth="1"/>
    <col min="3" max="3" width="10.625" bestFit="1" customWidth="1"/>
    <col min="4" max="4" width="73" bestFit="1" customWidth="1"/>
    <col min="5" max="5" width="49.5" customWidth="1"/>
    <col min="6" max="6" width="10.5" customWidth="1"/>
    <col min="7" max="7" width="15.875" customWidth="1"/>
    <col min="8" max="8" width="16.875" customWidth="1"/>
    <col min="9" max="9" width="9" customWidth="1"/>
    <col min="10" max="10" width="6" bestFit="1" customWidth="1"/>
    <col min="11" max="11" width="68.5" bestFit="1" customWidth="1"/>
    <col min="12" max="12" width="23.5" bestFit="1" customWidth="1"/>
  </cols>
  <sheetData>
    <row r="1" spans="1:1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2">
      <c r="A2" s="1" t="str">
        <f>C2</f>
        <v>JJ0NNU</v>
      </c>
      <c r="B2" s="1">
        <v>4400001</v>
      </c>
      <c r="C2" s="13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13</v>
      </c>
      <c r="J2" s="20">
        <f>COUNTIF($C$2:$C$2413,C2)</f>
        <v>2</v>
      </c>
    </row>
    <row r="3" spans="1:12">
      <c r="A3" s="1" t="str">
        <f t="shared" ref="A3:A66" si="0">C3</f>
        <v>JJ0NNU</v>
      </c>
      <c r="B3" s="1">
        <v>4400002</v>
      </c>
      <c r="C3" s="13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13</v>
      </c>
      <c r="J3" s="20">
        <f>COUNTIF($C$2:$C$2413,C3)</f>
        <v>2</v>
      </c>
    </row>
    <row r="4" spans="1:12">
      <c r="A4" s="1" t="str">
        <f t="shared" si="0"/>
        <v>JR0ZFR</v>
      </c>
      <c r="B4" s="1">
        <v>4400003</v>
      </c>
      <c r="C4" s="1" t="s">
        <v>14</v>
      </c>
      <c r="D4" s="1" t="s">
        <v>15</v>
      </c>
      <c r="E4" s="1" t="s">
        <v>16</v>
      </c>
      <c r="F4" s="1" t="s">
        <v>11</v>
      </c>
      <c r="G4" s="1" t="s">
        <v>12</v>
      </c>
      <c r="H4" s="1" t="s">
        <v>13</v>
      </c>
      <c r="I4" s="1" t="s">
        <v>13</v>
      </c>
      <c r="J4">
        <f>COUNTIF($C$2:$C$2413,C4)</f>
        <v>1</v>
      </c>
      <c r="K4" t="s">
        <v>4814</v>
      </c>
      <c r="L4" t="s">
        <v>4815</v>
      </c>
    </row>
    <row r="5" spans="1:12">
      <c r="A5" s="1" t="str">
        <f t="shared" si="0"/>
        <v>JA0POR</v>
      </c>
      <c r="B5" s="1">
        <v>4400004</v>
      </c>
      <c r="C5" s="13" t="s">
        <v>17</v>
      </c>
      <c r="D5" s="1" t="s">
        <v>15</v>
      </c>
      <c r="E5" s="1" t="s">
        <v>16</v>
      </c>
      <c r="F5" s="1" t="s">
        <v>11</v>
      </c>
      <c r="G5" s="1" t="s">
        <v>12</v>
      </c>
      <c r="H5" s="2">
        <v>44984.390682870369</v>
      </c>
      <c r="I5" s="1">
        <v>7227</v>
      </c>
      <c r="J5" s="20">
        <f>COUNTIF($C$2:$C$2413,C5)</f>
        <v>2</v>
      </c>
    </row>
    <row r="6" spans="1:12">
      <c r="A6" s="1" t="str">
        <f t="shared" si="0"/>
        <v>JA0BXU</v>
      </c>
      <c r="B6" s="1">
        <v>4400005</v>
      </c>
      <c r="C6" s="18" t="s">
        <v>18</v>
      </c>
      <c r="D6" s="1" t="s">
        <v>19</v>
      </c>
      <c r="E6" s="1" t="s">
        <v>20</v>
      </c>
      <c r="F6" s="1" t="s">
        <v>11</v>
      </c>
      <c r="G6" s="1" t="s">
        <v>12</v>
      </c>
      <c r="H6" s="2">
        <v>45435.473032407404</v>
      </c>
      <c r="I6" s="1">
        <v>91</v>
      </c>
      <c r="J6" s="19">
        <f>COUNTIF($C$2:$C$2413,C6)</f>
        <v>3</v>
      </c>
    </row>
    <row r="7" spans="1:12">
      <c r="A7" s="1" t="str">
        <f t="shared" si="0"/>
        <v>JA0YJK</v>
      </c>
      <c r="B7" s="1">
        <v>4400006</v>
      </c>
      <c r="C7" s="18" t="s">
        <v>21</v>
      </c>
      <c r="D7" s="1" t="s">
        <v>22</v>
      </c>
      <c r="E7" s="1" t="s">
        <v>20</v>
      </c>
      <c r="F7" s="1" t="s">
        <v>11</v>
      </c>
      <c r="G7" s="1" t="s">
        <v>12</v>
      </c>
      <c r="H7" s="2">
        <v>45135.325300925928</v>
      </c>
      <c r="I7" s="1">
        <v>94</v>
      </c>
      <c r="J7" s="19">
        <f>COUNTIF($C$2:$C$2413,C7)</f>
        <v>3</v>
      </c>
      <c r="K7" t="s">
        <v>4712</v>
      </c>
      <c r="L7" t="s">
        <v>4713</v>
      </c>
    </row>
    <row r="8" spans="1:12">
      <c r="A8" s="1" t="str">
        <f t="shared" si="0"/>
        <v>JA0BXU</v>
      </c>
      <c r="B8" s="1">
        <v>4400007</v>
      </c>
      <c r="C8" s="18" t="s">
        <v>18</v>
      </c>
      <c r="D8" s="1" t="s">
        <v>19</v>
      </c>
      <c r="E8" s="1" t="s">
        <v>20</v>
      </c>
      <c r="F8" s="1" t="s">
        <v>11</v>
      </c>
      <c r="G8" s="1" t="s">
        <v>12</v>
      </c>
      <c r="H8" s="2">
        <v>45153.395949074074</v>
      </c>
      <c r="I8" s="1">
        <v>440</v>
      </c>
      <c r="J8" s="19">
        <f>COUNTIF($C$2:$C$2413,C8)</f>
        <v>3</v>
      </c>
    </row>
    <row r="9" spans="1:12">
      <c r="A9" s="1" t="str">
        <f t="shared" si="0"/>
        <v>JH0BDK</v>
      </c>
      <c r="B9" s="1">
        <v>4400008</v>
      </c>
      <c r="C9" s="1" t="s">
        <v>23</v>
      </c>
      <c r="D9" s="1" t="s">
        <v>24</v>
      </c>
      <c r="E9" s="1" t="s">
        <v>25</v>
      </c>
      <c r="F9" s="1" t="s">
        <v>11</v>
      </c>
      <c r="G9" s="1" t="s">
        <v>12</v>
      </c>
      <c r="H9" s="2">
        <v>45213.244189814817</v>
      </c>
      <c r="I9" s="1">
        <v>31675</v>
      </c>
      <c r="J9">
        <f>COUNTIF($C$2:$C$2413,C9)</f>
        <v>1</v>
      </c>
    </row>
    <row r="10" spans="1:12">
      <c r="A10" s="1" t="str">
        <f t="shared" si="0"/>
        <v>JG7ALI</v>
      </c>
      <c r="B10" s="1">
        <v>4400009</v>
      </c>
      <c r="C10" s="1" t="s">
        <v>26</v>
      </c>
      <c r="D10" s="1" t="s">
        <v>27</v>
      </c>
      <c r="E10" s="1" t="s">
        <v>28</v>
      </c>
      <c r="F10" s="1" t="s">
        <v>29</v>
      </c>
      <c r="G10" s="1" t="s">
        <v>12</v>
      </c>
      <c r="H10" s="1" t="s">
        <v>13</v>
      </c>
      <c r="I10" s="1" t="s">
        <v>13</v>
      </c>
      <c r="J10">
        <f>COUNTIF($C$2:$C$2413,C10)</f>
        <v>1</v>
      </c>
    </row>
    <row r="11" spans="1:12">
      <c r="A11" s="1" t="str">
        <f t="shared" si="0"/>
        <v>JH0XYV</v>
      </c>
      <c r="B11" s="1">
        <v>4400010</v>
      </c>
      <c r="C11" s="1" t="s">
        <v>30</v>
      </c>
      <c r="D11" s="1" t="s">
        <v>31</v>
      </c>
      <c r="E11" s="1" t="s">
        <v>20</v>
      </c>
      <c r="F11" s="1" t="s">
        <v>11</v>
      </c>
      <c r="G11" s="1" t="s">
        <v>12</v>
      </c>
      <c r="H11" s="1" t="s">
        <v>13</v>
      </c>
      <c r="I11" s="1" t="s">
        <v>13</v>
      </c>
      <c r="J11">
        <f>COUNTIF($C$2:$C$2413,C11)</f>
        <v>1</v>
      </c>
    </row>
    <row r="12" spans="1:12">
      <c r="A12" s="1" t="str">
        <f t="shared" si="0"/>
        <v>JR0TBN</v>
      </c>
      <c r="B12" s="1">
        <v>4400011</v>
      </c>
      <c r="C12" s="1" t="s">
        <v>32</v>
      </c>
      <c r="D12" s="1" t="s">
        <v>33</v>
      </c>
      <c r="E12" s="1" t="s">
        <v>34</v>
      </c>
      <c r="F12" s="1" t="s">
        <v>11</v>
      </c>
      <c r="G12" s="1" t="s">
        <v>12</v>
      </c>
      <c r="H12" s="1" t="s">
        <v>13</v>
      </c>
      <c r="I12" s="1" t="s">
        <v>13</v>
      </c>
      <c r="J12">
        <f>COUNTIF($C$2:$C$2413,C12)</f>
        <v>1</v>
      </c>
    </row>
    <row r="13" spans="1:12">
      <c r="A13" s="1" t="str">
        <f t="shared" si="0"/>
        <v>JH0EYA</v>
      </c>
      <c r="B13" s="1">
        <v>4400012</v>
      </c>
      <c r="C13" s="1" t="s">
        <v>35</v>
      </c>
      <c r="D13" s="1" t="s">
        <v>36</v>
      </c>
      <c r="E13" s="1" t="s">
        <v>37</v>
      </c>
      <c r="F13" s="1" t="s">
        <v>11</v>
      </c>
      <c r="G13" s="1" t="s">
        <v>12</v>
      </c>
      <c r="H13" s="1" t="s">
        <v>13</v>
      </c>
      <c r="I13" s="1" t="s">
        <v>13</v>
      </c>
      <c r="J13">
        <f>COUNTIF($C$2:$C$2413,C13)</f>
        <v>1</v>
      </c>
    </row>
    <row r="14" spans="1:12">
      <c r="A14" s="1" t="str">
        <f t="shared" si="0"/>
        <v>JA0MMS</v>
      </c>
      <c r="B14" s="1">
        <v>4400013</v>
      </c>
      <c r="C14" s="1" t="s">
        <v>38</v>
      </c>
      <c r="D14" s="1" t="s">
        <v>39</v>
      </c>
      <c r="E14" s="1" t="s">
        <v>40</v>
      </c>
      <c r="F14" s="1" t="s">
        <v>11</v>
      </c>
      <c r="G14" s="1" t="s">
        <v>12</v>
      </c>
      <c r="H14" s="2">
        <v>45035.51972222222</v>
      </c>
      <c r="I14" s="1">
        <v>44109</v>
      </c>
      <c r="J14">
        <f>COUNTIF($C$2:$C$2413,C14)</f>
        <v>1</v>
      </c>
    </row>
    <row r="15" spans="1:12">
      <c r="A15" s="1" t="str">
        <f t="shared" si="0"/>
        <v>JI0WLC</v>
      </c>
      <c r="B15" s="1">
        <v>4400014</v>
      </c>
      <c r="C15" s="1" t="s">
        <v>41</v>
      </c>
      <c r="D15" s="1" t="s">
        <v>42</v>
      </c>
      <c r="E15" s="1" t="s">
        <v>16</v>
      </c>
      <c r="F15" s="1" t="s">
        <v>11</v>
      </c>
      <c r="G15" s="1" t="s">
        <v>12</v>
      </c>
      <c r="H15" s="1" t="s">
        <v>13</v>
      </c>
      <c r="I15" s="1" t="s">
        <v>13</v>
      </c>
      <c r="J15">
        <f>COUNTIF($C$2:$C$2413,C15)</f>
        <v>1</v>
      </c>
    </row>
    <row r="16" spans="1:12">
      <c r="A16" s="1" t="str">
        <f t="shared" si="0"/>
        <v>JG0TNA</v>
      </c>
      <c r="B16" s="1">
        <v>4400015</v>
      </c>
      <c r="C16" s="1" t="s">
        <v>43</v>
      </c>
      <c r="D16" s="1" t="s">
        <v>44</v>
      </c>
      <c r="E16" s="1" t="s">
        <v>45</v>
      </c>
      <c r="F16" s="1" t="s">
        <v>11</v>
      </c>
      <c r="G16" s="1" t="s">
        <v>12</v>
      </c>
      <c r="H16" s="1" t="s">
        <v>13</v>
      </c>
      <c r="I16" s="1" t="s">
        <v>13</v>
      </c>
      <c r="J16">
        <f>COUNTIF($C$2:$C$2413,C16)</f>
        <v>1</v>
      </c>
    </row>
    <row r="17" spans="1:12">
      <c r="A17" s="1" t="str">
        <f t="shared" si="0"/>
        <v>JG0KHR</v>
      </c>
      <c r="B17" s="1">
        <v>4400016</v>
      </c>
      <c r="C17" s="1" t="s">
        <v>46</v>
      </c>
      <c r="D17" s="1" t="s">
        <v>47</v>
      </c>
      <c r="E17" s="1" t="s">
        <v>20</v>
      </c>
      <c r="F17" s="1" t="s">
        <v>11</v>
      </c>
      <c r="G17" s="1" t="s">
        <v>12</v>
      </c>
      <c r="H17" s="1" t="s">
        <v>13</v>
      </c>
      <c r="I17" s="1" t="s">
        <v>13</v>
      </c>
      <c r="J17">
        <f>COUNTIF($C$2:$C$2413,C17)</f>
        <v>1</v>
      </c>
    </row>
    <row r="18" spans="1:12">
      <c r="A18" s="1" t="str">
        <f t="shared" si="0"/>
        <v>JR5LLA</v>
      </c>
      <c r="B18" s="1">
        <v>4400017</v>
      </c>
      <c r="C18" s="1" t="s">
        <v>48</v>
      </c>
      <c r="D18" s="1" t="s">
        <v>49</v>
      </c>
      <c r="E18" s="1" t="s">
        <v>50</v>
      </c>
      <c r="F18" s="1" t="s">
        <v>11</v>
      </c>
      <c r="G18" s="1" t="s">
        <v>12</v>
      </c>
      <c r="H18" s="1" t="s">
        <v>13</v>
      </c>
      <c r="I18" s="1" t="s">
        <v>13</v>
      </c>
      <c r="J18">
        <f>COUNTIF($C$2:$C$2413,C18)</f>
        <v>1</v>
      </c>
    </row>
    <row r="19" spans="1:12">
      <c r="A19" s="1" t="str">
        <f t="shared" si="0"/>
        <v>JH0CJH</v>
      </c>
      <c r="B19" s="1">
        <v>4400018</v>
      </c>
      <c r="C19" s="13" t="s">
        <v>51</v>
      </c>
      <c r="D19" s="1" t="s">
        <v>52</v>
      </c>
      <c r="E19" s="1" t="s">
        <v>53</v>
      </c>
      <c r="F19" s="1" t="s">
        <v>54</v>
      </c>
      <c r="G19" s="1" t="s">
        <v>12</v>
      </c>
      <c r="H19" s="1" t="s">
        <v>13</v>
      </c>
      <c r="I19" s="1" t="s">
        <v>13</v>
      </c>
      <c r="J19" s="20">
        <f>COUNTIF($C$2:$C$2413,C19)</f>
        <v>2</v>
      </c>
    </row>
    <row r="20" spans="1:12">
      <c r="A20" s="1" t="str">
        <f t="shared" si="0"/>
        <v>JR4DAJ</v>
      </c>
      <c r="B20" s="1">
        <v>4400019</v>
      </c>
      <c r="C20" s="1" t="s">
        <v>55</v>
      </c>
      <c r="D20" s="1" t="s">
        <v>56</v>
      </c>
      <c r="E20" s="1" t="s">
        <v>5255</v>
      </c>
      <c r="F20" s="1" t="s">
        <v>57</v>
      </c>
      <c r="G20" s="1" t="s">
        <v>12</v>
      </c>
      <c r="H20" s="1" t="s">
        <v>13</v>
      </c>
      <c r="I20" s="1" t="s">
        <v>13</v>
      </c>
      <c r="J20">
        <f>COUNTIF($C$2:$C$2413,C20)</f>
        <v>1</v>
      </c>
    </row>
    <row r="21" spans="1:12">
      <c r="A21" s="1" t="str">
        <f t="shared" si="0"/>
        <v>JA0CQP</v>
      </c>
      <c r="B21" s="1">
        <v>4400020</v>
      </c>
      <c r="C21" s="1" t="s">
        <v>58</v>
      </c>
      <c r="D21" s="1" t="s">
        <v>59</v>
      </c>
      <c r="E21" s="1" t="s">
        <v>60</v>
      </c>
      <c r="F21" s="1" t="s">
        <v>11</v>
      </c>
      <c r="G21" s="1" t="s">
        <v>12</v>
      </c>
      <c r="H21" s="1" t="s">
        <v>13</v>
      </c>
      <c r="I21" s="1" t="s">
        <v>13</v>
      </c>
      <c r="J21">
        <f>COUNTIF($C$2:$C$2413,C21)</f>
        <v>1</v>
      </c>
    </row>
    <row r="22" spans="1:12">
      <c r="A22" s="1" t="str">
        <f t="shared" si="0"/>
        <v>JR0DIL</v>
      </c>
      <c r="B22" s="1">
        <v>4400021</v>
      </c>
      <c r="C22" s="1" t="s">
        <v>61</v>
      </c>
      <c r="D22" s="1" t="s">
        <v>62</v>
      </c>
      <c r="E22" s="1" t="s">
        <v>34</v>
      </c>
      <c r="F22" s="1" t="s">
        <v>11</v>
      </c>
      <c r="G22" s="1" t="s">
        <v>12</v>
      </c>
      <c r="H22" s="1" t="s">
        <v>13</v>
      </c>
      <c r="I22" s="1" t="s">
        <v>13</v>
      </c>
      <c r="J22">
        <f>COUNTIF($C$2:$C$2413,C22)</f>
        <v>1</v>
      </c>
    </row>
    <row r="23" spans="1:12">
      <c r="A23" s="1" t="str">
        <f t="shared" si="0"/>
        <v>JK3LFV</v>
      </c>
      <c r="B23" s="1">
        <v>4400022</v>
      </c>
      <c r="C23" s="1" t="s">
        <v>63</v>
      </c>
      <c r="D23" s="1" t="s">
        <v>64</v>
      </c>
      <c r="E23" s="1" t="s">
        <v>65</v>
      </c>
      <c r="F23" s="1" t="s">
        <v>4467</v>
      </c>
      <c r="G23" s="1" t="s">
        <v>12</v>
      </c>
      <c r="H23" s="1" t="s">
        <v>13</v>
      </c>
      <c r="I23" s="1" t="s">
        <v>13</v>
      </c>
      <c r="J23">
        <f>COUNTIF($C$2:$C$2413,C23)</f>
        <v>1</v>
      </c>
    </row>
    <row r="24" spans="1:12">
      <c r="A24" s="1" t="str">
        <f t="shared" si="0"/>
        <v>JA0EAK</v>
      </c>
      <c r="B24" s="1">
        <v>4400023</v>
      </c>
      <c r="C24" s="1" t="s">
        <v>66</v>
      </c>
      <c r="D24" s="1" t="s">
        <v>67</v>
      </c>
      <c r="E24" s="1" t="s">
        <v>68</v>
      </c>
      <c r="F24" s="1" t="s">
        <v>11</v>
      </c>
      <c r="G24" s="1" t="s">
        <v>12</v>
      </c>
      <c r="H24" s="1" t="s">
        <v>13</v>
      </c>
      <c r="I24" s="1" t="s">
        <v>13</v>
      </c>
      <c r="J24">
        <f>COUNTIF($C$2:$C$2413,C24)</f>
        <v>1</v>
      </c>
    </row>
    <row r="25" spans="1:12">
      <c r="A25" s="1" t="str">
        <f t="shared" si="0"/>
        <v>JS6QMR</v>
      </c>
      <c r="B25" s="1">
        <v>4400024</v>
      </c>
      <c r="C25" s="1" t="s">
        <v>69</v>
      </c>
      <c r="D25" s="1" t="s">
        <v>70</v>
      </c>
      <c r="E25" s="1" t="s">
        <v>71</v>
      </c>
      <c r="F25" s="1" t="s">
        <v>72</v>
      </c>
      <c r="G25" s="1" t="s">
        <v>12</v>
      </c>
      <c r="H25" s="1" t="s">
        <v>13</v>
      </c>
      <c r="I25" s="1" t="s">
        <v>13</v>
      </c>
      <c r="J25">
        <f>COUNTIF($C$2:$C$2413,C25)</f>
        <v>1</v>
      </c>
    </row>
    <row r="26" spans="1:12">
      <c r="A26" s="1" t="str">
        <f t="shared" si="0"/>
        <v>JR0ZGB</v>
      </c>
      <c r="B26" s="1">
        <v>4400025</v>
      </c>
      <c r="C26" s="1" t="s">
        <v>73</v>
      </c>
      <c r="D26" s="1" t="s">
        <v>74</v>
      </c>
      <c r="E26" s="1" t="s">
        <v>75</v>
      </c>
      <c r="F26" s="1" t="s">
        <v>11</v>
      </c>
      <c r="G26" s="1" t="s">
        <v>12</v>
      </c>
      <c r="H26" s="1" t="s">
        <v>13</v>
      </c>
      <c r="I26" s="1" t="s">
        <v>13</v>
      </c>
      <c r="J26">
        <f>COUNTIF($C$2:$C$2413,C26)</f>
        <v>1</v>
      </c>
      <c r="K26" t="s">
        <v>4816</v>
      </c>
      <c r="L26" t="s">
        <v>4817</v>
      </c>
    </row>
    <row r="27" spans="1:12">
      <c r="A27" s="1" t="str">
        <f t="shared" si="0"/>
        <v>JA0YJK</v>
      </c>
      <c r="B27" s="1">
        <v>4400026</v>
      </c>
      <c r="C27" s="18" t="s">
        <v>21</v>
      </c>
      <c r="D27" s="1" t="s">
        <v>22</v>
      </c>
      <c r="E27" s="1" t="s">
        <v>20</v>
      </c>
      <c r="F27" s="1" t="s">
        <v>11</v>
      </c>
      <c r="G27" s="1" t="s">
        <v>12</v>
      </c>
      <c r="H27" s="2">
        <v>45135.327881944446</v>
      </c>
      <c r="I27" s="1">
        <v>95</v>
      </c>
      <c r="J27" s="19">
        <f>COUNTIF($C$2:$C$2413,C27)</f>
        <v>3</v>
      </c>
      <c r="K27" t="s">
        <v>4712</v>
      </c>
      <c r="L27" t="s">
        <v>4713</v>
      </c>
    </row>
    <row r="28" spans="1:12">
      <c r="A28" s="1" t="str">
        <f t="shared" si="0"/>
        <v>JA0BXU</v>
      </c>
      <c r="B28" s="1">
        <v>4400027</v>
      </c>
      <c r="C28" s="18" t="s">
        <v>18</v>
      </c>
      <c r="D28" s="1" t="s">
        <v>19</v>
      </c>
      <c r="E28" s="1" t="s">
        <v>20</v>
      </c>
      <c r="F28" s="1" t="s">
        <v>11</v>
      </c>
      <c r="G28" s="1" t="s">
        <v>12</v>
      </c>
      <c r="H28" s="2">
        <v>45153.991296296299</v>
      </c>
      <c r="I28" s="1">
        <v>4404949</v>
      </c>
      <c r="J28" s="19">
        <f>COUNTIF($C$2:$C$2413,C28)</f>
        <v>3</v>
      </c>
    </row>
    <row r="29" spans="1:12">
      <c r="A29" s="1" t="str">
        <f t="shared" si="0"/>
        <v>JA0YJK</v>
      </c>
      <c r="B29" s="1">
        <v>4400028</v>
      </c>
      <c r="C29" s="18" t="s">
        <v>21</v>
      </c>
      <c r="D29" s="1" t="s">
        <v>22</v>
      </c>
      <c r="E29" s="1" t="s">
        <v>20</v>
      </c>
      <c r="F29" s="1" t="s">
        <v>11</v>
      </c>
      <c r="G29" s="1" t="s">
        <v>12</v>
      </c>
      <c r="H29" s="2">
        <v>45135.328645833331</v>
      </c>
      <c r="I29" s="1">
        <v>91</v>
      </c>
      <c r="J29" s="19">
        <f>COUNTIF($C$2:$C$2413,C29)</f>
        <v>3</v>
      </c>
      <c r="K29" t="s">
        <v>4712</v>
      </c>
      <c r="L29" t="s">
        <v>4713</v>
      </c>
    </row>
    <row r="30" spans="1:12">
      <c r="A30" s="1" t="str">
        <f t="shared" si="0"/>
        <v>JJ0DRT</v>
      </c>
      <c r="B30" s="1">
        <v>4400029</v>
      </c>
      <c r="C30" s="1" t="s">
        <v>76</v>
      </c>
      <c r="D30" s="1" t="s">
        <v>77</v>
      </c>
      <c r="E30" s="1" t="s">
        <v>78</v>
      </c>
      <c r="F30" s="1" t="s">
        <v>11</v>
      </c>
      <c r="G30" s="1" t="s">
        <v>12</v>
      </c>
      <c r="H30" s="1" t="s">
        <v>13</v>
      </c>
      <c r="I30" s="1" t="s">
        <v>13</v>
      </c>
      <c r="J30">
        <f>COUNTIF($C$2:$C$2413,C30)</f>
        <v>1</v>
      </c>
    </row>
    <row r="31" spans="1:12">
      <c r="A31" s="1" t="str">
        <f t="shared" si="0"/>
        <v>JA1PBV</v>
      </c>
      <c r="B31" s="1">
        <v>4400030</v>
      </c>
      <c r="C31" s="13" t="s">
        <v>79</v>
      </c>
      <c r="D31" s="1" t="s">
        <v>80</v>
      </c>
      <c r="E31" s="1" t="s">
        <v>81</v>
      </c>
      <c r="F31" s="1" t="s">
        <v>54</v>
      </c>
      <c r="G31" s="1" t="s">
        <v>12</v>
      </c>
      <c r="H31" s="1" t="s">
        <v>13</v>
      </c>
      <c r="I31" s="1" t="s">
        <v>13</v>
      </c>
      <c r="J31" s="20">
        <f>COUNTIF($C$2:$C$2413,C31)</f>
        <v>2</v>
      </c>
    </row>
    <row r="32" spans="1:12">
      <c r="A32" s="1" t="str">
        <f t="shared" si="0"/>
        <v>JA1PBV</v>
      </c>
      <c r="B32" s="1">
        <v>4400031</v>
      </c>
      <c r="C32" s="13" t="s">
        <v>79</v>
      </c>
      <c r="D32" s="1" t="s">
        <v>80</v>
      </c>
      <c r="E32" s="1" t="s">
        <v>81</v>
      </c>
      <c r="F32" s="1" t="s">
        <v>54</v>
      </c>
      <c r="G32" s="1" t="s">
        <v>12</v>
      </c>
      <c r="H32" s="1" t="s">
        <v>13</v>
      </c>
      <c r="I32" s="1" t="s">
        <v>13</v>
      </c>
      <c r="J32" s="20">
        <f>COUNTIF($C$2:$C$2413,C32)</f>
        <v>2</v>
      </c>
    </row>
    <row r="33" spans="1:12">
      <c r="A33" s="1" t="str">
        <f t="shared" si="0"/>
        <v>JO4JBW</v>
      </c>
      <c r="B33" s="1">
        <v>4400032</v>
      </c>
      <c r="C33" s="1" t="s">
        <v>82</v>
      </c>
      <c r="D33" s="1" t="s">
        <v>83</v>
      </c>
      <c r="E33" s="1" t="s">
        <v>84</v>
      </c>
      <c r="F33" s="1" t="s">
        <v>4468</v>
      </c>
      <c r="G33" s="1" t="s">
        <v>12</v>
      </c>
      <c r="H33" s="1" t="s">
        <v>13</v>
      </c>
      <c r="I33" s="1" t="s">
        <v>13</v>
      </c>
      <c r="J33">
        <f>COUNTIF($C$2:$C$2413,C33)</f>
        <v>1</v>
      </c>
    </row>
    <row r="34" spans="1:12">
      <c r="A34" s="1" t="str">
        <f t="shared" si="0"/>
        <v>JF0WBW</v>
      </c>
      <c r="B34" s="1">
        <v>4400033</v>
      </c>
      <c r="C34" s="1" t="s">
        <v>85</v>
      </c>
      <c r="D34" s="1" t="s">
        <v>86</v>
      </c>
      <c r="E34" s="1" t="s">
        <v>87</v>
      </c>
      <c r="F34" s="1" t="s">
        <v>11</v>
      </c>
      <c r="G34" s="1" t="s">
        <v>12</v>
      </c>
      <c r="H34" s="1" t="s">
        <v>13</v>
      </c>
      <c r="I34" s="1" t="s">
        <v>13</v>
      </c>
      <c r="J34">
        <f>COUNTIF($C$2:$C$2413,C34)</f>
        <v>1</v>
      </c>
    </row>
    <row r="35" spans="1:12">
      <c r="A35" s="1" t="str">
        <f t="shared" si="0"/>
        <v>JJ1JNM</v>
      </c>
      <c r="B35" s="1">
        <v>4400034</v>
      </c>
      <c r="C35" s="13" t="s">
        <v>88</v>
      </c>
      <c r="D35" s="1" t="s">
        <v>89</v>
      </c>
      <c r="E35" s="1" t="s">
        <v>5658</v>
      </c>
      <c r="F35" s="1" t="s">
        <v>4466</v>
      </c>
      <c r="G35" s="1" t="s">
        <v>12</v>
      </c>
      <c r="H35" s="1" t="s">
        <v>13</v>
      </c>
      <c r="I35" s="1" t="s">
        <v>13</v>
      </c>
      <c r="J35" s="20">
        <f>COUNTIF($C$2:$C$2413,C35)</f>
        <v>2</v>
      </c>
    </row>
    <row r="36" spans="1:12">
      <c r="A36" s="1" t="str">
        <f t="shared" si="0"/>
        <v>JJ1JNM</v>
      </c>
      <c r="B36" s="1">
        <v>4400035</v>
      </c>
      <c r="C36" s="13" t="s">
        <v>88</v>
      </c>
      <c r="D36" s="1" t="s">
        <v>89</v>
      </c>
      <c r="E36" s="1" t="s">
        <v>5658</v>
      </c>
      <c r="F36" s="1" t="s">
        <v>4466</v>
      </c>
      <c r="G36" s="1" t="s">
        <v>12</v>
      </c>
      <c r="H36" s="1" t="s">
        <v>13</v>
      </c>
      <c r="I36" s="1" t="s">
        <v>13</v>
      </c>
      <c r="J36" s="20">
        <f>COUNTIF($C$2:$C$2413,C36)</f>
        <v>2</v>
      </c>
    </row>
    <row r="37" spans="1:12">
      <c r="A37" s="1" t="str">
        <f t="shared" si="0"/>
        <v>JA1QML</v>
      </c>
      <c r="B37" s="1">
        <v>4400036</v>
      </c>
      <c r="C37" s="13" t="s">
        <v>90</v>
      </c>
      <c r="D37" s="1" t="s">
        <v>91</v>
      </c>
      <c r="E37" s="1" t="s">
        <v>92</v>
      </c>
      <c r="F37" s="1" t="s">
        <v>54</v>
      </c>
      <c r="G37" s="1" t="s">
        <v>12</v>
      </c>
      <c r="H37" s="1" t="s">
        <v>13</v>
      </c>
      <c r="I37" s="1" t="s">
        <v>13</v>
      </c>
      <c r="J37" s="20">
        <f>COUNTIF($C$2:$C$2413,C37)</f>
        <v>2</v>
      </c>
    </row>
    <row r="38" spans="1:12">
      <c r="A38" s="1" t="str">
        <f t="shared" si="0"/>
        <v>JH0YCQ</v>
      </c>
      <c r="B38" s="1">
        <v>4400037</v>
      </c>
      <c r="C38" s="1" t="s">
        <v>93</v>
      </c>
      <c r="D38" s="1" t="s">
        <v>94</v>
      </c>
      <c r="E38" s="1" t="s">
        <v>25</v>
      </c>
      <c r="F38" s="1" t="s">
        <v>11</v>
      </c>
      <c r="G38" s="1" t="s">
        <v>12</v>
      </c>
      <c r="H38" s="1" t="s">
        <v>13</v>
      </c>
      <c r="I38" s="1" t="s">
        <v>13</v>
      </c>
      <c r="J38">
        <f>COUNTIF($C$2:$C$2413,C38)</f>
        <v>1</v>
      </c>
      <c r="K38" t="s">
        <v>4779</v>
      </c>
      <c r="L38" t="s">
        <v>4780</v>
      </c>
    </row>
    <row r="39" spans="1:12">
      <c r="A39" s="1" t="str">
        <f t="shared" si="0"/>
        <v>JD1BNY</v>
      </c>
      <c r="B39" s="1">
        <v>4400038</v>
      </c>
      <c r="C39" s="13" t="s">
        <v>95</v>
      </c>
      <c r="D39" s="1" t="s">
        <v>96</v>
      </c>
      <c r="E39" s="1" t="s">
        <v>97</v>
      </c>
      <c r="F39" s="1" t="s">
        <v>54</v>
      </c>
      <c r="G39" s="1" t="s">
        <v>12</v>
      </c>
      <c r="H39" s="1" t="s">
        <v>13</v>
      </c>
      <c r="I39" s="1" t="s">
        <v>13</v>
      </c>
      <c r="J39" s="20">
        <f>COUNTIF($C$2:$C$2413,C39)</f>
        <v>2</v>
      </c>
    </row>
    <row r="40" spans="1:12">
      <c r="A40" s="1" t="str">
        <f t="shared" si="0"/>
        <v>JJ0BGR</v>
      </c>
      <c r="B40" s="1">
        <v>4400039</v>
      </c>
      <c r="C40" s="1" t="s">
        <v>98</v>
      </c>
      <c r="D40" s="1" t="s">
        <v>99</v>
      </c>
      <c r="E40" s="1" t="s">
        <v>100</v>
      </c>
      <c r="F40" s="1" t="s">
        <v>11</v>
      </c>
      <c r="G40" s="1" t="s">
        <v>12</v>
      </c>
      <c r="H40" s="1" t="s">
        <v>13</v>
      </c>
      <c r="I40" s="1" t="s">
        <v>13</v>
      </c>
      <c r="J40">
        <f>COUNTIF($C$2:$C$2413,C40)</f>
        <v>1</v>
      </c>
    </row>
    <row r="41" spans="1:12">
      <c r="A41" s="1" t="str">
        <f t="shared" si="0"/>
        <v>JP3RPQ</v>
      </c>
      <c r="B41" s="1">
        <v>4400040</v>
      </c>
      <c r="C41" s="1" t="s">
        <v>101</v>
      </c>
      <c r="D41" s="1" t="s">
        <v>5653</v>
      </c>
      <c r="E41" s="1" t="s">
        <v>5654</v>
      </c>
      <c r="F41" s="1" t="s">
        <v>4467</v>
      </c>
      <c r="G41" s="1" t="s">
        <v>12</v>
      </c>
      <c r="H41" s="2">
        <v>45044.379247685189</v>
      </c>
      <c r="I41" s="1">
        <v>260042</v>
      </c>
      <c r="J41">
        <f>COUNTIF($C$2:$C$2413,C41)</f>
        <v>1</v>
      </c>
    </row>
    <row r="42" spans="1:12">
      <c r="A42" s="1" t="str">
        <f t="shared" si="0"/>
        <v>JA6HOR</v>
      </c>
      <c r="B42" s="1">
        <v>4400041</v>
      </c>
      <c r="C42" s="13" t="s">
        <v>102</v>
      </c>
      <c r="D42" s="1" t="s">
        <v>103</v>
      </c>
      <c r="E42" s="1" t="s">
        <v>104</v>
      </c>
      <c r="F42" s="1" t="s">
        <v>72</v>
      </c>
      <c r="G42" s="1" t="s">
        <v>12</v>
      </c>
      <c r="H42" s="2">
        <v>45145.46702546296</v>
      </c>
      <c r="I42" s="1">
        <v>7487</v>
      </c>
      <c r="J42" s="20">
        <f>COUNTIF($C$2:$C$2413,C42)</f>
        <v>2</v>
      </c>
    </row>
    <row r="43" spans="1:12">
      <c r="A43" s="1" t="str">
        <f t="shared" si="0"/>
        <v>JI1AXZ</v>
      </c>
      <c r="B43" s="1">
        <v>4400042</v>
      </c>
      <c r="C43" s="13" t="s">
        <v>105</v>
      </c>
      <c r="D43" s="1" t="s">
        <v>106</v>
      </c>
      <c r="E43" s="1" t="s">
        <v>107</v>
      </c>
      <c r="F43" s="1" t="s">
        <v>54</v>
      </c>
      <c r="G43" s="1" t="s">
        <v>12</v>
      </c>
      <c r="H43" s="1" t="s">
        <v>13</v>
      </c>
      <c r="I43" s="1" t="s">
        <v>13</v>
      </c>
      <c r="J43" s="20">
        <f>COUNTIF($C$2:$C$2413,C43)</f>
        <v>2</v>
      </c>
    </row>
    <row r="44" spans="1:12">
      <c r="A44" s="1" t="str">
        <f t="shared" si="0"/>
        <v>JI1AXZ</v>
      </c>
      <c r="B44" s="1">
        <v>4400043</v>
      </c>
      <c r="C44" s="13" t="s">
        <v>105</v>
      </c>
      <c r="D44" s="1" t="s">
        <v>106</v>
      </c>
      <c r="E44" s="1" t="s">
        <v>107</v>
      </c>
      <c r="F44" s="1" t="s">
        <v>54</v>
      </c>
      <c r="G44" s="1" t="s">
        <v>12</v>
      </c>
      <c r="H44" s="1" t="s">
        <v>13</v>
      </c>
      <c r="I44" s="1" t="s">
        <v>13</v>
      </c>
      <c r="J44" s="20">
        <f>COUNTIF($C$2:$C$2413,C44)</f>
        <v>2</v>
      </c>
    </row>
    <row r="45" spans="1:12">
      <c r="A45" s="1" t="str">
        <f t="shared" si="0"/>
        <v>JQ1ZZS</v>
      </c>
      <c r="B45" s="1">
        <v>4400044</v>
      </c>
      <c r="C45" s="13" t="s">
        <v>108</v>
      </c>
      <c r="D45" s="1" t="s">
        <v>109</v>
      </c>
      <c r="E45" s="1" t="s">
        <v>110</v>
      </c>
      <c r="F45" s="1" t="s">
        <v>54</v>
      </c>
      <c r="G45" s="1" t="s">
        <v>12</v>
      </c>
      <c r="H45" s="1" t="s">
        <v>13</v>
      </c>
      <c r="I45" s="1" t="s">
        <v>13</v>
      </c>
      <c r="J45" s="20">
        <f>COUNTIF($C$2:$C$2413,C45)</f>
        <v>2</v>
      </c>
      <c r="K45" t="s">
        <v>4818</v>
      </c>
      <c r="L45" t="s">
        <v>4819</v>
      </c>
    </row>
    <row r="46" spans="1:12">
      <c r="A46" s="1" t="str">
        <f t="shared" si="0"/>
        <v>JQ1ZZS</v>
      </c>
      <c r="B46" s="1">
        <v>4400045</v>
      </c>
      <c r="C46" s="13" t="s">
        <v>108</v>
      </c>
      <c r="D46" s="1" t="s">
        <v>109</v>
      </c>
      <c r="E46" s="1" t="s">
        <v>110</v>
      </c>
      <c r="F46" s="1" t="s">
        <v>54</v>
      </c>
      <c r="G46" s="1" t="s">
        <v>12</v>
      </c>
      <c r="H46" s="2">
        <v>45313.068726851852</v>
      </c>
      <c r="I46" s="1">
        <v>31656</v>
      </c>
      <c r="J46" s="20">
        <f>COUNTIF($C$2:$C$2413,C46)</f>
        <v>2</v>
      </c>
      <c r="K46" t="s">
        <v>4818</v>
      </c>
      <c r="L46" t="s">
        <v>4819</v>
      </c>
    </row>
    <row r="47" spans="1:12">
      <c r="A47" s="1" t="str">
        <f t="shared" si="0"/>
        <v>JH6PPX</v>
      </c>
      <c r="B47" s="1">
        <v>4400046</v>
      </c>
      <c r="C47" s="13" t="s">
        <v>111</v>
      </c>
      <c r="D47" s="1" t="s">
        <v>112</v>
      </c>
      <c r="E47" s="1" t="s">
        <v>113</v>
      </c>
      <c r="F47" s="1" t="s">
        <v>72</v>
      </c>
      <c r="G47" s="1" t="s">
        <v>12</v>
      </c>
      <c r="H47" s="1" t="s">
        <v>13</v>
      </c>
      <c r="I47" s="1" t="s">
        <v>13</v>
      </c>
      <c r="J47" s="20">
        <f>COUNTIF($C$2:$C$2413,C47)</f>
        <v>2</v>
      </c>
    </row>
    <row r="48" spans="1:12">
      <c r="A48" s="1" t="str">
        <f t="shared" si="0"/>
        <v>JE1BTJ</v>
      </c>
      <c r="B48" s="1">
        <v>4400047</v>
      </c>
      <c r="C48" s="1" t="s">
        <v>114</v>
      </c>
      <c r="D48" s="1" t="s">
        <v>115</v>
      </c>
      <c r="E48" s="1" t="s">
        <v>116</v>
      </c>
      <c r="F48" s="1" t="s">
        <v>54</v>
      </c>
      <c r="G48" s="1" t="s">
        <v>12</v>
      </c>
      <c r="H48" s="2">
        <v>45491.386736111112</v>
      </c>
      <c r="I48" s="1">
        <v>44155</v>
      </c>
      <c r="J48">
        <f>COUNTIF($C$2:$C$2413,C48)</f>
        <v>1</v>
      </c>
    </row>
    <row r="49" spans="1:12">
      <c r="A49" s="1" t="str">
        <f t="shared" si="0"/>
        <v>JQ1YRD</v>
      </c>
      <c r="B49" s="1">
        <v>4400048</v>
      </c>
      <c r="C49" s="13" t="s">
        <v>117</v>
      </c>
      <c r="D49" s="1" t="s">
        <v>118</v>
      </c>
      <c r="E49" s="1" t="s">
        <v>119</v>
      </c>
      <c r="F49" s="1" t="s">
        <v>54</v>
      </c>
      <c r="G49" s="1" t="s">
        <v>12</v>
      </c>
      <c r="H49" s="1" t="s">
        <v>13</v>
      </c>
      <c r="I49" s="1" t="s">
        <v>13</v>
      </c>
      <c r="J49" s="20">
        <f>COUNTIF($C$2:$C$2413,C49)</f>
        <v>2</v>
      </c>
      <c r="K49" t="s">
        <v>4714</v>
      </c>
      <c r="L49" t="s">
        <v>4715</v>
      </c>
    </row>
    <row r="50" spans="1:12">
      <c r="A50" s="1" t="str">
        <f t="shared" si="0"/>
        <v>JS1YAE</v>
      </c>
      <c r="B50" s="1">
        <v>4400049</v>
      </c>
      <c r="C50" s="13" t="s">
        <v>120</v>
      </c>
      <c r="D50" s="1" t="s">
        <v>121</v>
      </c>
      <c r="E50" s="1" t="s">
        <v>122</v>
      </c>
      <c r="F50" s="1" t="s">
        <v>54</v>
      </c>
      <c r="G50" s="1" t="s">
        <v>12</v>
      </c>
      <c r="H50" s="1" t="s">
        <v>13</v>
      </c>
      <c r="I50" s="1" t="s">
        <v>13</v>
      </c>
      <c r="J50" s="20">
        <f>COUNTIF($C$2:$C$2413,C50)</f>
        <v>2</v>
      </c>
      <c r="K50" t="s">
        <v>4716</v>
      </c>
      <c r="L50" t="s">
        <v>4717</v>
      </c>
    </row>
    <row r="51" spans="1:12">
      <c r="A51" s="1" t="str">
        <f t="shared" si="0"/>
        <v>JS1YAE</v>
      </c>
      <c r="B51" s="1">
        <v>4400050</v>
      </c>
      <c r="C51" s="13" t="s">
        <v>120</v>
      </c>
      <c r="D51" s="1" t="s">
        <v>121</v>
      </c>
      <c r="E51" s="1" t="s">
        <v>122</v>
      </c>
      <c r="F51" s="1" t="s">
        <v>54</v>
      </c>
      <c r="G51" s="1" t="s">
        <v>12</v>
      </c>
      <c r="H51" s="1" t="s">
        <v>13</v>
      </c>
      <c r="I51" s="1" t="s">
        <v>13</v>
      </c>
      <c r="J51" s="20">
        <f>COUNTIF($C$2:$C$2413,C51)</f>
        <v>2</v>
      </c>
      <c r="K51" t="s">
        <v>4716</v>
      </c>
      <c r="L51" t="s">
        <v>4717</v>
      </c>
    </row>
    <row r="52" spans="1:12">
      <c r="A52" s="1" t="str">
        <f t="shared" si="0"/>
        <v>JN1VFF</v>
      </c>
      <c r="B52" s="1">
        <v>4400051</v>
      </c>
      <c r="C52" s="1" t="s">
        <v>123</v>
      </c>
      <c r="D52" s="1" t="s">
        <v>124</v>
      </c>
      <c r="E52" s="1" t="s">
        <v>125</v>
      </c>
      <c r="F52" s="1" t="s">
        <v>54</v>
      </c>
      <c r="G52" s="1" t="s">
        <v>12</v>
      </c>
      <c r="H52" s="1" t="s">
        <v>13</v>
      </c>
      <c r="I52" s="1" t="s">
        <v>13</v>
      </c>
      <c r="J52">
        <f>COUNTIF($C$2:$C$2413,C52)</f>
        <v>1</v>
      </c>
    </row>
    <row r="53" spans="1:12">
      <c r="A53" s="1" t="str">
        <f t="shared" si="0"/>
        <v>JH8FWD</v>
      </c>
      <c r="B53" s="1">
        <v>4400052</v>
      </c>
      <c r="C53" s="1" t="s">
        <v>126</v>
      </c>
      <c r="D53" s="1" t="s">
        <v>127</v>
      </c>
      <c r="E53" s="1" t="s">
        <v>128</v>
      </c>
      <c r="F53" s="1" t="s">
        <v>129</v>
      </c>
      <c r="G53" s="1" t="s">
        <v>12</v>
      </c>
      <c r="H53" s="1" t="s">
        <v>13</v>
      </c>
      <c r="I53" s="1" t="s">
        <v>13</v>
      </c>
      <c r="J53">
        <f>COUNTIF($C$2:$C$2413,C53)</f>
        <v>1</v>
      </c>
    </row>
    <row r="54" spans="1:12">
      <c r="A54" s="1" t="str">
        <f t="shared" si="0"/>
        <v>JR8YNX</v>
      </c>
      <c r="B54" s="1">
        <v>4400053</v>
      </c>
      <c r="C54" s="27" t="s">
        <v>130</v>
      </c>
      <c r="D54" s="1" t="s">
        <v>131</v>
      </c>
      <c r="E54" s="1" t="s">
        <v>132</v>
      </c>
      <c r="F54" s="1" t="s">
        <v>129</v>
      </c>
      <c r="G54" s="1" t="s">
        <v>12</v>
      </c>
      <c r="H54" s="1" t="s">
        <v>13</v>
      </c>
      <c r="I54" s="1" t="s">
        <v>13</v>
      </c>
      <c r="J54" s="20">
        <f>COUNTIF($C$2:$C$2413,C54)</f>
        <v>2</v>
      </c>
      <c r="K54" s="28" t="s">
        <v>4684</v>
      </c>
    </row>
    <row r="55" spans="1:12">
      <c r="A55" s="1" t="str">
        <f t="shared" si="0"/>
        <v>JR8YNX</v>
      </c>
      <c r="B55" s="1">
        <v>4400054</v>
      </c>
      <c r="C55" s="27" t="s">
        <v>130</v>
      </c>
      <c r="D55" s="1" t="s">
        <v>131</v>
      </c>
      <c r="E55" s="1" t="s">
        <v>132</v>
      </c>
      <c r="F55" s="1" t="s">
        <v>129</v>
      </c>
      <c r="G55" s="1" t="s">
        <v>12</v>
      </c>
      <c r="H55" s="1" t="s">
        <v>13</v>
      </c>
      <c r="I55" s="1" t="s">
        <v>13</v>
      </c>
      <c r="J55" s="20">
        <f>COUNTIF($C$2:$C$2413,C55)</f>
        <v>2</v>
      </c>
      <c r="K55" s="29" t="s">
        <v>4684</v>
      </c>
    </row>
    <row r="56" spans="1:12">
      <c r="A56" s="1" t="str">
        <f t="shared" si="0"/>
        <v>JR8YOM</v>
      </c>
      <c r="B56" s="1">
        <v>4400055</v>
      </c>
      <c r="C56" s="13" t="s">
        <v>133</v>
      </c>
      <c r="D56" s="1" t="s">
        <v>134</v>
      </c>
      <c r="E56" s="1" t="s">
        <v>135</v>
      </c>
      <c r="F56" s="1" t="s">
        <v>129</v>
      </c>
      <c r="G56" s="1" t="s">
        <v>12</v>
      </c>
      <c r="H56" s="1" t="s">
        <v>13</v>
      </c>
      <c r="I56" s="1" t="s">
        <v>13</v>
      </c>
      <c r="J56" s="20">
        <f>COUNTIF($C$2:$C$2413,C56)</f>
        <v>2</v>
      </c>
      <c r="K56" t="s">
        <v>4718</v>
      </c>
      <c r="L56" t="s">
        <v>4719</v>
      </c>
    </row>
    <row r="57" spans="1:12">
      <c r="A57" s="1" t="str">
        <f t="shared" si="0"/>
        <v>JI1XAC</v>
      </c>
      <c r="B57" s="1">
        <v>4400056</v>
      </c>
      <c r="C57" s="13" t="s">
        <v>136</v>
      </c>
      <c r="D57" s="1" t="s">
        <v>137</v>
      </c>
      <c r="E57" s="1" t="s">
        <v>138</v>
      </c>
      <c r="F57" s="1" t="s">
        <v>54</v>
      </c>
      <c r="G57" s="1" t="s">
        <v>12</v>
      </c>
      <c r="H57" s="1" t="s">
        <v>13</v>
      </c>
      <c r="I57" s="1" t="s">
        <v>13</v>
      </c>
      <c r="J57" s="20">
        <f>COUNTIF($C$2:$C$2413,C57)</f>
        <v>2</v>
      </c>
    </row>
    <row r="58" spans="1:12">
      <c r="A58" s="1" t="str">
        <f t="shared" si="0"/>
        <v>JM8DBL</v>
      </c>
      <c r="B58" s="1">
        <v>4400057</v>
      </c>
      <c r="C58" s="1" t="s">
        <v>139</v>
      </c>
      <c r="D58" s="1" t="s">
        <v>131</v>
      </c>
      <c r="E58" s="1" t="s">
        <v>140</v>
      </c>
      <c r="F58" s="1" t="s">
        <v>129</v>
      </c>
      <c r="G58" s="1" t="s">
        <v>12</v>
      </c>
      <c r="H58" s="1" t="s">
        <v>13</v>
      </c>
      <c r="I58" s="1" t="s">
        <v>13</v>
      </c>
      <c r="J58">
        <f>COUNTIF($C$2:$C$2413,C58)</f>
        <v>1</v>
      </c>
    </row>
    <row r="59" spans="1:12">
      <c r="A59" s="1" t="str">
        <f t="shared" si="0"/>
        <v>JI1XAC</v>
      </c>
      <c r="B59" s="1">
        <v>4400058</v>
      </c>
      <c r="C59" s="13" t="s">
        <v>136</v>
      </c>
      <c r="D59" s="1" t="s">
        <v>137</v>
      </c>
      <c r="E59" s="1" t="s">
        <v>138</v>
      </c>
      <c r="F59" s="1" t="s">
        <v>54</v>
      </c>
      <c r="G59" s="1" t="s">
        <v>12</v>
      </c>
      <c r="H59" s="1" t="s">
        <v>13</v>
      </c>
      <c r="I59" s="1" t="s">
        <v>13</v>
      </c>
      <c r="J59" s="20">
        <f>COUNTIF($C$2:$C$2413,C59)</f>
        <v>2</v>
      </c>
    </row>
    <row r="60" spans="1:12">
      <c r="A60" s="1" t="str">
        <f t="shared" si="0"/>
        <v>JI1TWC</v>
      </c>
      <c r="B60" s="1">
        <v>4400059</v>
      </c>
      <c r="C60" s="1" t="s">
        <v>141</v>
      </c>
      <c r="D60" s="1" t="s">
        <v>142</v>
      </c>
      <c r="E60" s="1" t="s">
        <v>143</v>
      </c>
      <c r="F60" s="1" t="s">
        <v>54</v>
      </c>
      <c r="G60" s="1" t="s">
        <v>12</v>
      </c>
      <c r="H60" s="2">
        <v>44793.372534722221</v>
      </c>
      <c r="I60" s="1">
        <v>440</v>
      </c>
      <c r="J60">
        <f>COUNTIF($C$2:$C$2413,C60)</f>
        <v>1</v>
      </c>
    </row>
    <row r="61" spans="1:12">
      <c r="A61" s="1" t="str">
        <f t="shared" si="0"/>
        <v>JA9WWH</v>
      </c>
      <c r="B61" s="1">
        <v>4400060</v>
      </c>
      <c r="C61" s="13" t="s">
        <v>144</v>
      </c>
      <c r="D61" s="1" t="s">
        <v>145</v>
      </c>
      <c r="E61" s="1" t="s">
        <v>146</v>
      </c>
      <c r="F61" s="1" t="s">
        <v>147</v>
      </c>
      <c r="G61" s="1" t="s">
        <v>12</v>
      </c>
      <c r="H61" s="2">
        <v>45370.546585648146</v>
      </c>
      <c r="I61" s="1">
        <v>23414</v>
      </c>
      <c r="J61" s="20">
        <f>COUNTIF($C$2:$C$2413,C61)</f>
        <v>2</v>
      </c>
    </row>
    <row r="62" spans="1:12">
      <c r="A62" s="1" t="str">
        <f t="shared" si="0"/>
        <v>JA9WWH</v>
      </c>
      <c r="B62" s="1">
        <v>4400061</v>
      </c>
      <c r="C62" s="13" t="s">
        <v>144</v>
      </c>
      <c r="D62" s="1" t="s">
        <v>145</v>
      </c>
      <c r="E62" s="1" t="s">
        <v>146</v>
      </c>
      <c r="F62" s="1" t="s">
        <v>147</v>
      </c>
      <c r="G62" s="1" t="s">
        <v>12</v>
      </c>
      <c r="H62" s="2">
        <v>45448.593692129631</v>
      </c>
      <c r="I62" s="1">
        <v>450040</v>
      </c>
      <c r="J62" s="20">
        <f>COUNTIF($C$2:$C$2413,C62)</f>
        <v>2</v>
      </c>
    </row>
    <row r="63" spans="1:12">
      <c r="A63" s="1" t="str">
        <f t="shared" si="0"/>
        <v>JE3EMV</v>
      </c>
      <c r="B63" s="1">
        <v>4400062</v>
      </c>
      <c r="C63" s="13" t="s">
        <v>148</v>
      </c>
      <c r="D63" s="1" t="s">
        <v>149</v>
      </c>
      <c r="E63" s="1" t="s">
        <v>150</v>
      </c>
      <c r="F63" s="1" t="s">
        <v>151</v>
      </c>
      <c r="G63" s="1" t="s">
        <v>12</v>
      </c>
      <c r="H63" s="1" t="s">
        <v>13</v>
      </c>
      <c r="I63" s="1" t="s">
        <v>13</v>
      </c>
      <c r="J63" s="20">
        <f>COUNTIF($C$2:$C$2413,C63)</f>
        <v>2</v>
      </c>
    </row>
    <row r="64" spans="1:12">
      <c r="A64" s="1" t="str">
        <f t="shared" si="0"/>
        <v>JE3EMV</v>
      </c>
      <c r="B64" s="1">
        <v>4400063</v>
      </c>
      <c r="C64" s="13" t="s">
        <v>148</v>
      </c>
      <c r="D64" s="1" t="s">
        <v>149</v>
      </c>
      <c r="E64" s="1" t="s">
        <v>150</v>
      </c>
      <c r="F64" s="1" t="s">
        <v>151</v>
      </c>
      <c r="G64" s="1" t="s">
        <v>12</v>
      </c>
      <c r="H64" s="1" t="s">
        <v>13</v>
      </c>
      <c r="I64" s="1" t="s">
        <v>13</v>
      </c>
      <c r="J64" s="20">
        <f>COUNTIF($C$2:$C$2413,C64)</f>
        <v>2</v>
      </c>
    </row>
    <row r="65" spans="1:11">
      <c r="A65" s="1" t="str">
        <f t="shared" si="0"/>
        <v>7N4TWL</v>
      </c>
      <c r="B65" s="1">
        <v>4400064</v>
      </c>
      <c r="C65" s="13" t="s">
        <v>152</v>
      </c>
      <c r="D65" s="1" t="s">
        <v>153</v>
      </c>
      <c r="E65" s="1" t="s">
        <v>154</v>
      </c>
      <c r="F65" s="1" t="s">
        <v>54</v>
      </c>
      <c r="G65" s="1" t="s">
        <v>12</v>
      </c>
      <c r="H65" s="1" t="s">
        <v>13</v>
      </c>
      <c r="I65" s="1" t="s">
        <v>13</v>
      </c>
      <c r="J65" s="20">
        <f>COUNTIF($C$2:$C$2413,C65)</f>
        <v>2</v>
      </c>
    </row>
    <row r="66" spans="1:11">
      <c r="A66" s="1" t="str">
        <f t="shared" si="0"/>
        <v>7N4TWL</v>
      </c>
      <c r="B66" s="1">
        <v>4400065</v>
      </c>
      <c r="C66" s="13" t="s">
        <v>152</v>
      </c>
      <c r="D66" s="1" t="s">
        <v>153</v>
      </c>
      <c r="E66" s="1" t="s">
        <v>154</v>
      </c>
      <c r="F66" s="1" t="s">
        <v>54</v>
      </c>
      <c r="G66" s="1" t="s">
        <v>12</v>
      </c>
      <c r="H66" s="1" t="s">
        <v>13</v>
      </c>
      <c r="I66" s="1" t="s">
        <v>13</v>
      </c>
      <c r="J66" s="20">
        <f>COUNTIF($C$2:$C$2413,C66)</f>
        <v>2</v>
      </c>
    </row>
    <row r="67" spans="1:11">
      <c r="A67" s="1" t="str">
        <f t="shared" ref="A67:A130" si="1">C67</f>
        <v>JN4TBI</v>
      </c>
      <c r="B67" s="1">
        <v>4400066</v>
      </c>
      <c r="C67" s="13" t="s">
        <v>155</v>
      </c>
      <c r="D67" s="1" t="s">
        <v>156</v>
      </c>
      <c r="E67" s="1" t="s">
        <v>157</v>
      </c>
      <c r="F67" s="1" t="s">
        <v>57</v>
      </c>
      <c r="G67" s="1" t="s">
        <v>12</v>
      </c>
      <c r="H67" s="2">
        <v>45494.616909722223</v>
      </c>
      <c r="I67" s="1">
        <v>31672</v>
      </c>
      <c r="J67" s="20">
        <f>COUNTIF($C$2:$C$2413,C67)</f>
        <v>2</v>
      </c>
    </row>
    <row r="68" spans="1:11">
      <c r="A68" s="1" t="str">
        <f t="shared" si="1"/>
        <v>JN4TBI</v>
      </c>
      <c r="B68" s="1">
        <v>4400067</v>
      </c>
      <c r="C68" s="13" t="s">
        <v>155</v>
      </c>
      <c r="D68" s="1" t="s">
        <v>156</v>
      </c>
      <c r="E68" s="1" t="s">
        <v>157</v>
      </c>
      <c r="F68" s="1" t="s">
        <v>57</v>
      </c>
      <c r="G68" s="1" t="s">
        <v>12</v>
      </c>
      <c r="H68" s="2">
        <v>45445.18577546296</v>
      </c>
      <c r="I68" s="1">
        <v>44155</v>
      </c>
      <c r="J68" s="20">
        <f>COUNTIF($C$2:$C$2413,C68)</f>
        <v>2</v>
      </c>
    </row>
    <row r="69" spans="1:11">
      <c r="A69" s="1" t="str">
        <f t="shared" si="1"/>
        <v>JQ1YUX</v>
      </c>
      <c r="B69" s="1">
        <v>4400068</v>
      </c>
      <c r="C69" s="30" t="s">
        <v>158</v>
      </c>
      <c r="D69" s="1" t="s">
        <v>159</v>
      </c>
      <c r="E69" s="1" t="s">
        <v>154</v>
      </c>
      <c r="F69" s="1" t="s">
        <v>54</v>
      </c>
      <c r="G69" s="1" t="s">
        <v>12</v>
      </c>
      <c r="H69" s="1" t="s">
        <v>13</v>
      </c>
      <c r="I69" s="1" t="s">
        <v>13</v>
      </c>
      <c r="J69">
        <f>COUNTIF($C$2:$C$2413,C69)</f>
        <v>1</v>
      </c>
      <c r="K69" s="29" t="s">
        <v>4684</v>
      </c>
    </row>
    <row r="70" spans="1:11">
      <c r="A70" s="1" t="str">
        <f t="shared" si="1"/>
        <v>JI1TWB</v>
      </c>
      <c r="B70" s="1">
        <v>4400069</v>
      </c>
      <c r="C70" s="1" t="s">
        <v>160</v>
      </c>
      <c r="D70" s="1" t="s">
        <v>161</v>
      </c>
      <c r="E70" s="1" t="s">
        <v>143</v>
      </c>
      <c r="F70" s="1" t="s">
        <v>54</v>
      </c>
      <c r="G70" s="1" t="s">
        <v>12</v>
      </c>
      <c r="H70" s="1" t="s">
        <v>13</v>
      </c>
      <c r="I70" s="1" t="s">
        <v>13</v>
      </c>
      <c r="J70">
        <f>COUNTIF($C$2:$C$2413,C70)</f>
        <v>1</v>
      </c>
    </row>
    <row r="71" spans="1:11">
      <c r="A71" s="1" t="str">
        <f t="shared" si="1"/>
        <v>JI1UDM</v>
      </c>
      <c r="B71" s="1">
        <v>4400070</v>
      </c>
      <c r="C71" s="13" t="s">
        <v>162</v>
      </c>
      <c r="D71" s="1" t="s">
        <v>163</v>
      </c>
      <c r="E71" s="1" t="s">
        <v>97</v>
      </c>
      <c r="F71" s="1" t="s">
        <v>54</v>
      </c>
      <c r="G71" s="1" t="s">
        <v>12</v>
      </c>
      <c r="H71" s="2">
        <v>45406.563368055555</v>
      </c>
      <c r="I71" s="1">
        <v>7227</v>
      </c>
      <c r="J71" s="20">
        <f>COUNTIF($C$2:$C$2413,C71)</f>
        <v>2</v>
      </c>
    </row>
    <row r="72" spans="1:11">
      <c r="A72" s="1" t="str">
        <f t="shared" si="1"/>
        <v>JH4GQC</v>
      </c>
      <c r="B72" s="1">
        <v>4400071</v>
      </c>
      <c r="C72" s="13" t="s">
        <v>164</v>
      </c>
      <c r="D72" s="1" t="s">
        <v>165</v>
      </c>
      <c r="E72" s="1" t="s">
        <v>166</v>
      </c>
      <c r="F72" s="1" t="s">
        <v>57</v>
      </c>
      <c r="G72" s="1" t="s">
        <v>12</v>
      </c>
      <c r="H72" s="2">
        <v>45201.623900462961</v>
      </c>
      <c r="I72" s="1">
        <v>44120</v>
      </c>
      <c r="J72" s="20">
        <f>COUNTIF($C$2:$C$2413,C72)</f>
        <v>2</v>
      </c>
    </row>
    <row r="73" spans="1:11">
      <c r="A73" s="1" t="str">
        <f t="shared" si="1"/>
        <v>JI1UDM</v>
      </c>
      <c r="B73" s="1">
        <v>4400072</v>
      </c>
      <c r="C73" s="13" t="s">
        <v>162</v>
      </c>
      <c r="D73" s="1" t="s">
        <v>163</v>
      </c>
      <c r="E73" s="1" t="s">
        <v>97</v>
      </c>
      <c r="F73" s="1" t="s">
        <v>54</v>
      </c>
      <c r="G73" s="1" t="s">
        <v>12</v>
      </c>
      <c r="H73" s="2">
        <v>45345.213738425926</v>
      </c>
      <c r="I73" s="1">
        <v>31656</v>
      </c>
      <c r="J73" s="20">
        <f>COUNTIF($C$2:$C$2413,C73)</f>
        <v>2</v>
      </c>
    </row>
    <row r="74" spans="1:11">
      <c r="A74" s="1" t="str">
        <f t="shared" si="1"/>
        <v>JR4CQW</v>
      </c>
      <c r="B74" s="1">
        <v>4400073</v>
      </c>
      <c r="C74" s="13" t="s">
        <v>167</v>
      </c>
      <c r="D74" s="1" t="s">
        <v>168</v>
      </c>
      <c r="E74" s="1" t="s">
        <v>157</v>
      </c>
      <c r="F74" s="1" t="s">
        <v>57</v>
      </c>
      <c r="G74" s="1" t="s">
        <v>12</v>
      </c>
      <c r="H74" s="1" t="s">
        <v>13</v>
      </c>
      <c r="I74" s="1" t="s">
        <v>13</v>
      </c>
      <c r="J74" s="20">
        <f>COUNTIF($C$2:$C$2413,C74)</f>
        <v>2</v>
      </c>
    </row>
    <row r="75" spans="1:11">
      <c r="A75" s="1" t="str">
        <f t="shared" si="1"/>
        <v>JH4GQC</v>
      </c>
      <c r="B75" s="1">
        <v>4400074</v>
      </c>
      <c r="C75" s="13" t="s">
        <v>164</v>
      </c>
      <c r="D75" s="1" t="s">
        <v>165</v>
      </c>
      <c r="E75" s="1" t="s">
        <v>166</v>
      </c>
      <c r="F75" s="1" t="s">
        <v>57</v>
      </c>
      <c r="G75" s="1" t="s">
        <v>12</v>
      </c>
      <c r="H75" s="2">
        <v>45367.376759259256</v>
      </c>
      <c r="I75" s="1">
        <v>44155</v>
      </c>
      <c r="J75" s="20">
        <f>COUNTIF($C$2:$C$2413,C75)</f>
        <v>2</v>
      </c>
    </row>
    <row r="76" spans="1:11">
      <c r="A76" s="1" t="str">
        <f t="shared" si="1"/>
        <v>JH7GLZ</v>
      </c>
      <c r="B76" s="1">
        <v>4400075</v>
      </c>
      <c r="C76" s="1" t="s">
        <v>169</v>
      </c>
      <c r="D76" s="1" t="s">
        <v>170</v>
      </c>
      <c r="E76" s="1" t="s">
        <v>171</v>
      </c>
      <c r="F76" s="1" t="s">
        <v>29</v>
      </c>
      <c r="G76" s="1" t="s">
        <v>12</v>
      </c>
      <c r="H76" s="1" t="s">
        <v>13</v>
      </c>
      <c r="I76" s="1" t="s">
        <v>13</v>
      </c>
      <c r="J76">
        <f>COUNTIF($C$2:$C$2413,C76)</f>
        <v>1</v>
      </c>
    </row>
    <row r="77" spans="1:11">
      <c r="A77" s="1" t="str">
        <f t="shared" si="1"/>
        <v>JH1HMI</v>
      </c>
      <c r="B77" s="1">
        <v>4400076</v>
      </c>
      <c r="C77" s="1" t="s">
        <v>172</v>
      </c>
      <c r="D77" s="1" t="s">
        <v>173</v>
      </c>
      <c r="E77" s="1" t="s">
        <v>174</v>
      </c>
      <c r="F77" s="1" t="s">
        <v>54</v>
      </c>
      <c r="G77" s="1" t="s">
        <v>12</v>
      </c>
      <c r="H77" s="1" t="s">
        <v>13</v>
      </c>
      <c r="I77" s="1" t="s">
        <v>13</v>
      </c>
      <c r="J77">
        <f>COUNTIF($C$2:$C$2413,C77)</f>
        <v>1</v>
      </c>
    </row>
    <row r="78" spans="1:11">
      <c r="A78" s="1" t="str">
        <f t="shared" si="1"/>
        <v>JP3UYP</v>
      </c>
      <c r="B78" s="1">
        <v>4400077</v>
      </c>
      <c r="C78" s="1" t="s">
        <v>175</v>
      </c>
      <c r="D78" s="1" t="s">
        <v>176</v>
      </c>
      <c r="E78" s="1" t="s">
        <v>177</v>
      </c>
      <c r="F78" s="1" t="s">
        <v>151</v>
      </c>
      <c r="G78" s="1" t="s">
        <v>12</v>
      </c>
      <c r="H78" s="2">
        <v>44862.297361111108</v>
      </c>
      <c r="I78" s="1">
        <v>302050</v>
      </c>
      <c r="J78">
        <f>COUNTIF($C$2:$C$2413,C78)</f>
        <v>1</v>
      </c>
    </row>
    <row r="79" spans="1:11">
      <c r="A79" s="1" t="str">
        <f t="shared" si="1"/>
        <v>JH7KAG</v>
      </c>
      <c r="B79" s="1">
        <v>4400078</v>
      </c>
      <c r="C79" s="1" t="s">
        <v>178</v>
      </c>
      <c r="D79" s="1" t="s">
        <v>179</v>
      </c>
      <c r="E79" s="1" t="s">
        <v>180</v>
      </c>
      <c r="F79" s="1" t="s">
        <v>29</v>
      </c>
      <c r="G79" s="1" t="s">
        <v>12</v>
      </c>
      <c r="H79" s="1" t="s">
        <v>13</v>
      </c>
      <c r="I79" s="1" t="s">
        <v>13</v>
      </c>
      <c r="J79">
        <f>COUNTIF($C$2:$C$2413,C79)</f>
        <v>1</v>
      </c>
    </row>
    <row r="80" spans="1:11">
      <c r="A80" s="1" t="str">
        <f t="shared" si="1"/>
        <v>JJ1CHF</v>
      </c>
      <c r="B80" s="1">
        <v>4400079</v>
      </c>
      <c r="C80" s="13" t="s">
        <v>181</v>
      </c>
      <c r="D80" s="1" t="s">
        <v>182</v>
      </c>
      <c r="E80" s="1" t="s">
        <v>97</v>
      </c>
      <c r="F80" s="1" t="s">
        <v>54</v>
      </c>
      <c r="G80" s="1" t="s">
        <v>12</v>
      </c>
      <c r="H80" s="1" t="s">
        <v>13</v>
      </c>
      <c r="I80" s="1" t="s">
        <v>13</v>
      </c>
      <c r="J80" s="20">
        <f>COUNTIF($C$2:$C$2413,C80)</f>
        <v>2</v>
      </c>
    </row>
    <row r="81" spans="1:10">
      <c r="A81" s="1" t="str">
        <f t="shared" si="1"/>
        <v>JR1WFW</v>
      </c>
      <c r="B81" s="1">
        <v>4400080</v>
      </c>
      <c r="C81" s="13" t="s">
        <v>183</v>
      </c>
      <c r="D81" s="1" t="s">
        <v>184</v>
      </c>
      <c r="E81" s="1" t="s">
        <v>185</v>
      </c>
      <c r="F81" s="1" t="s">
        <v>54</v>
      </c>
      <c r="G81" s="1" t="s">
        <v>12</v>
      </c>
      <c r="H81" s="2">
        <v>45066.246990740743</v>
      </c>
      <c r="I81" s="1">
        <v>44120</v>
      </c>
      <c r="J81" s="20">
        <f>COUNTIF($C$2:$C$2413,C81)</f>
        <v>2</v>
      </c>
    </row>
    <row r="82" spans="1:10">
      <c r="A82" s="1" t="str">
        <f t="shared" si="1"/>
        <v>JR1WFW</v>
      </c>
      <c r="B82" s="1">
        <v>4400081</v>
      </c>
      <c r="C82" s="13" t="s">
        <v>183</v>
      </c>
      <c r="D82" s="1" t="s">
        <v>184</v>
      </c>
      <c r="E82" s="1" t="s">
        <v>185</v>
      </c>
      <c r="F82" s="1" t="s">
        <v>54</v>
      </c>
      <c r="G82" s="1" t="s">
        <v>12</v>
      </c>
      <c r="H82" s="2">
        <v>45007.616747685184</v>
      </c>
      <c r="I82" s="1">
        <v>44155</v>
      </c>
      <c r="J82" s="20">
        <f>COUNTIF($C$2:$C$2413,C82)</f>
        <v>2</v>
      </c>
    </row>
    <row r="83" spans="1:10">
      <c r="A83" s="1" t="str">
        <f t="shared" si="1"/>
        <v>JJ1CHF</v>
      </c>
      <c r="B83" s="1">
        <v>4400082</v>
      </c>
      <c r="C83" s="13" t="s">
        <v>181</v>
      </c>
      <c r="D83" s="1" t="s">
        <v>182</v>
      </c>
      <c r="E83" s="1" t="s">
        <v>97</v>
      </c>
      <c r="F83" s="1" t="s">
        <v>54</v>
      </c>
      <c r="G83" s="1" t="s">
        <v>12</v>
      </c>
      <c r="H83" s="1" t="s">
        <v>13</v>
      </c>
      <c r="I83" s="1" t="s">
        <v>13</v>
      </c>
      <c r="J83" s="20">
        <f>COUNTIF($C$2:$C$2413,C83)</f>
        <v>2</v>
      </c>
    </row>
    <row r="84" spans="1:10">
      <c r="A84" s="1" t="str">
        <f t="shared" si="1"/>
        <v>JE8OPD</v>
      </c>
      <c r="B84" s="1">
        <v>4400083</v>
      </c>
      <c r="C84" s="1" t="s">
        <v>186</v>
      </c>
      <c r="D84" s="1" t="s">
        <v>187</v>
      </c>
      <c r="E84" s="1" t="s">
        <v>188</v>
      </c>
      <c r="F84" s="1" t="s">
        <v>129</v>
      </c>
      <c r="G84" s="1" t="s">
        <v>12</v>
      </c>
      <c r="H84" s="1" t="s">
        <v>13</v>
      </c>
      <c r="I84" s="1" t="s">
        <v>13</v>
      </c>
      <c r="J84">
        <f>COUNTIF($C$2:$C$2413,C84)</f>
        <v>1</v>
      </c>
    </row>
    <row r="85" spans="1:10">
      <c r="A85" s="1" t="str">
        <f t="shared" si="1"/>
        <v>JP2RXU</v>
      </c>
      <c r="B85" s="1">
        <v>4400084</v>
      </c>
      <c r="C85" s="13" t="s">
        <v>189</v>
      </c>
      <c r="D85" s="1" t="s">
        <v>190</v>
      </c>
      <c r="E85" s="1" t="s">
        <v>191</v>
      </c>
      <c r="F85" s="1" t="s">
        <v>192</v>
      </c>
      <c r="G85" s="1" t="s">
        <v>12</v>
      </c>
      <c r="H85" s="2">
        <v>45335.345648148148</v>
      </c>
      <c r="I85" s="1">
        <v>44140</v>
      </c>
      <c r="J85" s="20">
        <f>COUNTIF($C$2:$C$2413,C85)</f>
        <v>2</v>
      </c>
    </row>
    <row r="86" spans="1:10">
      <c r="A86" s="1" t="str">
        <f t="shared" si="1"/>
        <v>JS3ERV</v>
      </c>
      <c r="B86" s="1">
        <v>4400085</v>
      </c>
      <c r="C86" s="1" t="s">
        <v>193</v>
      </c>
      <c r="D86" s="1" t="s">
        <v>194</v>
      </c>
      <c r="E86" s="1" t="s">
        <v>195</v>
      </c>
      <c r="F86" s="1" t="s">
        <v>151</v>
      </c>
      <c r="G86" s="1" t="s">
        <v>12</v>
      </c>
      <c r="H86" s="1" t="s">
        <v>13</v>
      </c>
      <c r="I86" s="1" t="s">
        <v>13</v>
      </c>
      <c r="J86">
        <f>COUNTIF($C$2:$C$2413,C86)</f>
        <v>1</v>
      </c>
    </row>
    <row r="87" spans="1:10">
      <c r="A87" s="1" t="str">
        <f t="shared" si="1"/>
        <v>JG3AGB</v>
      </c>
      <c r="B87" s="1">
        <v>4400086</v>
      </c>
      <c r="C87" s="13" t="s">
        <v>196</v>
      </c>
      <c r="D87" s="1" t="s">
        <v>197</v>
      </c>
      <c r="E87" s="1" t="s">
        <v>198</v>
      </c>
      <c r="F87" s="1" t="s">
        <v>151</v>
      </c>
      <c r="G87" s="1" t="s">
        <v>12</v>
      </c>
      <c r="H87" s="1" t="s">
        <v>13</v>
      </c>
      <c r="I87" s="1" t="s">
        <v>13</v>
      </c>
      <c r="J87" s="20">
        <f>COUNTIF($C$2:$C$2413,C87)</f>
        <v>2</v>
      </c>
    </row>
    <row r="88" spans="1:10">
      <c r="A88" s="1" t="str">
        <f t="shared" si="1"/>
        <v>JH6PPX</v>
      </c>
      <c r="B88" s="1">
        <v>4400087</v>
      </c>
      <c r="C88" s="13" t="s">
        <v>111</v>
      </c>
      <c r="D88" s="1" t="s">
        <v>112</v>
      </c>
      <c r="E88" s="1" t="s">
        <v>113</v>
      </c>
      <c r="F88" s="1" t="s">
        <v>72</v>
      </c>
      <c r="G88" s="1" t="s">
        <v>12</v>
      </c>
      <c r="H88" s="1" t="s">
        <v>13</v>
      </c>
      <c r="I88" s="1" t="s">
        <v>13</v>
      </c>
      <c r="J88" s="20">
        <f>COUNTIF($C$2:$C$2413,C88)</f>
        <v>2</v>
      </c>
    </row>
    <row r="89" spans="1:10">
      <c r="A89" s="1" t="str">
        <f t="shared" si="1"/>
        <v>JG3AGB</v>
      </c>
      <c r="B89" s="1">
        <v>4400088</v>
      </c>
      <c r="C89" s="13" t="s">
        <v>196</v>
      </c>
      <c r="D89" s="1" t="s">
        <v>197</v>
      </c>
      <c r="E89" s="1" t="s">
        <v>198</v>
      </c>
      <c r="F89" s="1" t="s">
        <v>151</v>
      </c>
      <c r="G89" s="1" t="s">
        <v>12</v>
      </c>
      <c r="H89" s="1" t="s">
        <v>13</v>
      </c>
      <c r="I89" s="1" t="s">
        <v>13</v>
      </c>
      <c r="J89" s="20">
        <f>COUNTIF($C$2:$C$2413,C89)</f>
        <v>2</v>
      </c>
    </row>
    <row r="90" spans="1:10">
      <c r="A90" s="1" t="str">
        <f t="shared" si="1"/>
        <v>JR4CQW</v>
      </c>
      <c r="B90" s="1">
        <v>4400089</v>
      </c>
      <c r="C90" s="13" t="s">
        <v>167</v>
      </c>
      <c r="D90" s="1" t="s">
        <v>168</v>
      </c>
      <c r="E90" s="1" t="s">
        <v>157</v>
      </c>
      <c r="F90" s="1" t="s">
        <v>57</v>
      </c>
      <c r="G90" s="1" t="s">
        <v>12</v>
      </c>
      <c r="H90" s="1" t="s">
        <v>13</v>
      </c>
      <c r="I90" s="1" t="s">
        <v>13</v>
      </c>
      <c r="J90" s="20">
        <f>COUNTIF($C$2:$C$2413,C90)</f>
        <v>2</v>
      </c>
    </row>
    <row r="91" spans="1:10">
      <c r="A91" s="1" t="str">
        <f t="shared" si="1"/>
        <v>JE6RQN</v>
      </c>
      <c r="B91" s="1">
        <v>4400090</v>
      </c>
      <c r="C91" s="1" t="s">
        <v>199</v>
      </c>
      <c r="D91" s="1" t="s">
        <v>200</v>
      </c>
      <c r="E91" s="1" t="s">
        <v>201</v>
      </c>
      <c r="F91" s="1" t="s">
        <v>72</v>
      </c>
      <c r="G91" s="1" t="s">
        <v>12</v>
      </c>
      <c r="H91" s="1" t="s">
        <v>13</v>
      </c>
      <c r="I91" s="1" t="s">
        <v>13</v>
      </c>
      <c r="J91">
        <f>COUNTIF($C$2:$C$2413,C91)</f>
        <v>1</v>
      </c>
    </row>
    <row r="92" spans="1:10">
      <c r="A92" s="1" t="str">
        <f t="shared" si="1"/>
        <v>JO1UYH</v>
      </c>
      <c r="B92" s="1">
        <v>4400091</v>
      </c>
      <c r="C92" s="1" t="s">
        <v>202</v>
      </c>
      <c r="D92" s="1" t="s">
        <v>203</v>
      </c>
      <c r="E92" s="1" t="s">
        <v>204</v>
      </c>
      <c r="F92" s="1" t="s">
        <v>54</v>
      </c>
      <c r="G92" s="1" t="s">
        <v>12</v>
      </c>
      <c r="H92" s="2">
        <v>45240.90111111111</v>
      </c>
      <c r="I92" s="1">
        <v>3172582</v>
      </c>
      <c r="J92">
        <f>COUNTIF($C$2:$C$2413,C92)</f>
        <v>1</v>
      </c>
    </row>
    <row r="93" spans="1:10">
      <c r="A93" s="1" t="str">
        <f t="shared" si="1"/>
        <v>JG4FFU</v>
      </c>
      <c r="B93" s="1">
        <v>4400092</v>
      </c>
      <c r="C93" s="13" t="s">
        <v>205</v>
      </c>
      <c r="D93" s="1" t="s">
        <v>206</v>
      </c>
      <c r="E93" s="1" t="s">
        <v>207</v>
      </c>
      <c r="F93" s="1" t="s">
        <v>57</v>
      </c>
      <c r="G93" s="1" t="s">
        <v>12</v>
      </c>
      <c r="H93" s="1" t="s">
        <v>13</v>
      </c>
      <c r="I93" s="1" t="s">
        <v>13</v>
      </c>
      <c r="J93" s="20">
        <f>COUNTIF($C$2:$C$2413,C93)</f>
        <v>2</v>
      </c>
    </row>
    <row r="94" spans="1:10">
      <c r="A94" s="1" t="str">
        <f t="shared" si="1"/>
        <v>JE3KOV</v>
      </c>
      <c r="B94" s="1">
        <v>4400093</v>
      </c>
      <c r="C94" s="1" t="s">
        <v>208</v>
      </c>
      <c r="D94" s="1" t="s">
        <v>209</v>
      </c>
      <c r="E94" s="1" t="s">
        <v>210</v>
      </c>
      <c r="F94" s="1" t="s">
        <v>151</v>
      </c>
      <c r="G94" s="1" t="s">
        <v>12</v>
      </c>
      <c r="H94" s="1" t="s">
        <v>13</v>
      </c>
      <c r="I94" s="1" t="s">
        <v>13</v>
      </c>
      <c r="J94">
        <f>COUNTIF($C$2:$C$2413,C94)</f>
        <v>1</v>
      </c>
    </row>
    <row r="95" spans="1:10">
      <c r="A95" s="1" t="str">
        <f t="shared" si="1"/>
        <v>JE3MDJ</v>
      </c>
      <c r="B95" s="1">
        <v>4400094</v>
      </c>
      <c r="C95" s="1" t="s">
        <v>211</v>
      </c>
      <c r="D95" s="1" t="s">
        <v>212</v>
      </c>
      <c r="E95" s="1" t="s">
        <v>213</v>
      </c>
      <c r="F95" s="1" t="s">
        <v>151</v>
      </c>
      <c r="G95" s="1" t="s">
        <v>12</v>
      </c>
      <c r="H95" s="1" t="s">
        <v>13</v>
      </c>
      <c r="I95" s="1" t="s">
        <v>13</v>
      </c>
      <c r="J95">
        <f>COUNTIF($C$2:$C$2413,C95)</f>
        <v>1</v>
      </c>
    </row>
    <row r="96" spans="1:10">
      <c r="A96" s="1" t="str">
        <f t="shared" si="1"/>
        <v>JE3AVS</v>
      </c>
      <c r="B96" s="1">
        <v>4400095</v>
      </c>
      <c r="C96" s="1" t="s">
        <v>214</v>
      </c>
      <c r="D96" s="1" t="s">
        <v>215</v>
      </c>
      <c r="E96" s="1" t="s">
        <v>216</v>
      </c>
      <c r="F96" s="1" t="s">
        <v>151</v>
      </c>
      <c r="G96" s="1" t="s">
        <v>12</v>
      </c>
      <c r="H96" s="1" t="s">
        <v>13</v>
      </c>
      <c r="I96" s="1" t="s">
        <v>13</v>
      </c>
      <c r="J96">
        <f>COUNTIF($C$2:$C$2413,C96)</f>
        <v>1</v>
      </c>
    </row>
    <row r="97" spans="1:12">
      <c r="A97" s="1" t="str">
        <f t="shared" si="1"/>
        <v>JH6HXQ</v>
      </c>
      <c r="B97" s="1">
        <v>4400096</v>
      </c>
      <c r="C97" s="1" t="s">
        <v>217</v>
      </c>
      <c r="D97" s="1" t="s">
        <v>218</v>
      </c>
      <c r="E97" s="1" t="s">
        <v>219</v>
      </c>
      <c r="F97" s="1" t="s">
        <v>72</v>
      </c>
      <c r="G97" s="1" t="s">
        <v>12</v>
      </c>
      <c r="H97" s="1" t="s">
        <v>13</v>
      </c>
      <c r="I97" s="1" t="s">
        <v>13</v>
      </c>
      <c r="J97">
        <f>COUNTIF($C$2:$C$2413,C97)</f>
        <v>1</v>
      </c>
    </row>
    <row r="98" spans="1:12">
      <c r="A98" s="1" t="str">
        <f t="shared" si="1"/>
        <v>JJ3BTB</v>
      </c>
      <c r="B98" s="1">
        <v>4400097</v>
      </c>
      <c r="C98" s="13" t="s">
        <v>220</v>
      </c>
      <c r="D98" s="1" t="s">
        <v>221</v>
      </c>
      <c r="E98" s="1" t="s">
        <v>222</v>
      </c>
      <c r="F98" s="1" t="s">
        <v>151</v>
      </c>
      <c r="G98" s="1" t="s">
        <v>12</v>
      </c>
      <c r="H98" s="1" t="s">
        <v>13</v>
      </c>
      <c r="I98" s="1" t="s">
        <v>13</v>
      </c>
      <c r="J98" s="20">
        <f>COUNTIF($C$2:$C$2413,C98)</f>
        <v>2</v>
      </c>
    </row>
    <row r="99" spans="1:12">
      <c r="A99" s="1" t="str">
        <f t="shared" si="1"/>
        <v>JH1WXW</v>
      </c>
      <c r="B99" s="1">
        <v>4400098</v>
      </c>
      <c r="C99" s="1" t="s">
        <v>223</v>
      </c>
      <c r="D99" s="1" t="s">
        <v>224</v>
      </c>
      <c r="E99" s="1" t="s">
        <v>225</v>
      </c>
      <c r="F99" s="1" t="s">
        <v>54</v>
      </c>
      <c r="G99" s="1" t="s">
        <v>12</v>
      </c>
      <c r="H99" s="1" t="s">
        <v>13</v>
      </c>
      <c r="I99" s="1" t="s">
        <v>13</v>
      </c>
      <c r="J99">
        <f>COUNTIF($C$2:$C$2413,C99)</f>
        <v>1</v>
      </c>
    </row>
    <row r="100" spans="1:12">
      <c r="A100" s="1" t="str">
        <f t="shared" si="1"/>
        <v>JR2TTA</v>
      </c>
      <c r="B100" s="1">
        <v>4400099</v>
      </c>
      <c r="C100" s="13" t="s">
        <v>226</v>
      </c>
      <c r="D100" s="1" t="s">
        <v>227</v>
      </c>
      <c r="E100" s="1" t="s">
        <v>228</v>
      </c>
      <c r="F100" s="1" t="s">
        <v>192</v>
      </c>
      <c r="G100" s="1" t="s">
        <v>12</v>
      </c>
      <c r="H100" s="1" t="s">
        <v>13</v>
      </c>
      <c r="I100" s="1" t="s">
        <v>13</v>
      </c>
      <c r="J100" s="20">
        <f>COUNTIF($C$2:$C$2413,C100)</f>
        <v>2</v>
      </c>
    </row>
    <row r="101" spans="1:12">
      <c r="A101" s="1" t="str">
        <f t="shared" si="1"/>
        <v>JQ1ZOR</v>
      </c>
      <c r="B101" s="1">
        <v>4400100</v>
      </c>
      <c r="C101" s="1" t="s">
        <v>229</v>
      </c>
      <c r="D101" s="1" t="s">
        <v>230</v>
      </c>
      <c r="E101" s="1" t="s">
        <v>97</v>
      </c>
      <c r="F101" s="1" t="s">
        <v>54</v>
      </c>
      <c r="G101" s="1" t="s">
        <v>12</v>
      </c>
      <c r="H101" s="1" t="s">
        <v>13</v>
      </c>
      <c r="I101" s="1" t="s">
        <v>13</v>
      </c>
      <c r="J101">
        <f>COUNTIF($C$2:$C$2413,C101)</f>
        <v>1</v>
      </c>
      <c r="K101" t="s">
        <v>4820</v>
      </c>
      <c r="L101" t="s">
        <v>4821</v>
      </c>
    </row>
    <row r="102" spans="1:12">
      <c r="A102" s="1" t="str">
        <f t="shared" si="1"/>
        <v>JJ5NEL</v>
      </c>
      <c r="B102" s="1">
        <v>4400101</v>
      </c>
      <c r="C102" s="1" t="s">
        <v>231</v>
      </c>
      <c r="D102" s="1" t="s">
        <v>232</v>
      </c>
      <c r="E102" s="1" t="s">
        <v>233</v>
      </c>
      <c r="F102" s="1" t="s">
        <v>234</v>
      </c>
      <c r="G102" s="1" t="s">
        <v>12</v>
      </c>
      <c r="H102" s="1" t="s">
        <v>13</v>
      </c>
      <c r="I102" s="1" t="s">
        <v>13</v>
      </c>
      <c r="J102">
        <f>COUNTIF($C$2:$C$2413,C102)</f>
        <v>1</v>
      </c>
    </row>
    <row r="103" spans="1:12">
      <c r="A103" s="1" t="str">
        <f t="shared" si="1"/>
        <v>JN1GUW</v>
      </c>
      <c r="B103" s="1">
        <v>4400102</v>
      </c>
      <c r="C103" s="13" t="s">
        <v>235</v>
      </c>
      <c r="D103" s="1" t="s">
        <v>236</v>
      </c>
      <c r="E103" s="1" t="s">
        <v>237</v>
      </c>
      <c r="F103" s="1" t="s">
        <v>54</v>
      </c>
      <c r="G103" s="1" t="s">
        <v>12</v>
      </c>
      <c r="H103" s="1" t="s">
        <v>13</v>
      </c>
      <c r="I103" s="1" t="s">
        <v>13</v>
      </c>
      <c r="J103" s="20">
        <f>COUNTIF($C$2:$C$2413,C103)</f>
        <v>2</v>
      </c>
    </row>
    <row r="104" spans="1:12">
      <c r="A104" s="1" t="str">
        <f t="shared" si="1"/>
        <v>JQ1ZCZ</v>
      </c>
      <c r="B104" s="1">
        <v>4400103</v>
      </c>
      <c r="C104" s="1" t="s">
        <v>238</v>
      </c>
      <c r="D104" s="1" t="s">
        <v>239</v>
      </c>
      <c r="E104" s="1" t="s">
        <v>240</v>
      </c>
      <c r="F104" s="1" t="s">
        <v>54</v>
      </c>
      <c r="G104" s="1" t="s">
        <v>12</v>
      </c>
      <c r="H104" s="1" t="s">
        <v>13</v>
      </c>
      <c r="I104" s="1" t="s">
        <v>13</v>
      </c>
      <c r="J104">
        <f>COUNTIF($C$2:$C$2413,C104)</f>
        <v>1</v>
      </c>
      <c r="K104" t="s">
        <v>4822</v>
      </c>
      <c r="L104" t="s">
        <v>4809</v>
      </c>
    </row>
    <row r="105" spans="1:12">
      <c r="A105" s="1" t="str">
        <f t="shared" si="1"/>
        <v>JH6BMH</v>
      </c>
      <c r="B105" s="1">
        <v>4400104</v>
      </c>
      <c r="C105" s="1" t="s">
        <v>241</v>
      </c>
      <c r="D105" s="1" t="s">
        <v>242</v>
      </c>
      <c r="E105" s="1" t="s">
        <v>243</v>
      </c>
      <c r="F105" s="1" t="s">
        <v>72</v>
      </c>
      <c r="G105" s="1" t="s">
        <v>12</v>
      </c>
      <c r="H105" s="1" t="s">
        <v>13</v>
      </c>
      <c r="I105" s="1" t="s">
        <v>13</v>
      </c>
      <c r="J105">
        <f>COUNTIF($C$2:$C$2413,C105)</f>
        <v>1</v>
      </c>
    </row>
    <row r="106" spans="1:12">
      <c r="A106" s="1" t="str">
        <f t="shared" si="1"/>
        <v>JA6VQA</v>
      </c>
      <c r="B106" s="1">
        <v>4400105</v>
      </c>
      <c r="C106" s="1" t="s">
        <v>244</v>
      </c>
      <c r="D106" s="1" t="s">
        <v>245</v>
      </c>
      <c r="E106" s="1" t="s">
        <v>246</v>
      </c>
      <c r="F106" s="1" t="s">
        <v>72</v>
      </c>
      <c r="G106" s="1" t="s">
        <v>12</v>
      </c>
      <c r="H106" s="1" t="s">
        <v>13</v>
      </c>
      <c r="I106" s="1" t="s">
        <v>13</v>
      </c>
      <c r="J106">
        <f>COUNTIF($C$2:$C$2413,C106)</f>
        <v>1</v>
      </c>
    </row>
    <row r="107" spans="1:12">
      <c r="A107" s="1" t="str">
        <f t="shared" si="1"/>
        <v>JA3DYM</v>
      </c>
      <c r="B107" s="1">
        <v>4400106</v>
      </c>
      <c r="C107" s="1" t="s">
        <v>247</v>
      </c>
      <c r="D107" s="1" t="s">
        <v>248</v>
      </c>
      <c r="E107" s="1" t="s">
        <v>249</v>
      </c>
      <c r="F107" s="1" t="s">
        <v>151</v>
      </c>
      <c r="G107" s="1" t="s">
        <v>12</v>
      </c>
      <c r="H107" s="1" t="s">
        <v>13</v>
      </c>
      <c r="I107" s="1" t="s">
        <v>13</v>
      </c>
      <c r="J107">
        <f>COUNTIF($C$2:$C$2413,C107)</f>
        <v>1</v>
      </c>
    </row>
    <row r="108" spans="1:12">
      <c r="A108" s="1" t="str">
        <f t="shared" si="1"/>
        <v>JJ1OKX</v>
      </c>
      <c r="B108" s="1">
        <v>4400107</v>
      </c>
      <c r="C108" s="13" t="s">
        <v>250</v>
      </c>
      <c r="D108" s="1" t="s">
        <v>251</v>
      </c>
      <c r="E108" s="1" t="s">
        <v>252</v>
      </c>
      <c r="F108" s="1" t="s">
        <v>54</v>
      </c>
      <c r="G108" s="1" t="s">
        <v>12</v>
      </c>
      <c r="H108" s="1" t="s">
        <v>13</v>
      </c>
      <c r="I108" s="1" t="s">
        <v>13</v>
      </c>
      <c r="J108" s="20">
        <f>COUNTIF($C$2:$C$2413,C108)</f>
        <v>2</v>
      </c>
    </row>
    <row r="109" spans="1:12">
      <c r="A109" s="1" t="str">
        <f t="shared" si="1"/>
        <v>JJ3BTB</v>
      </c>
      <c r="B109" s="1">
        <v>4400108</v>
      </c>
      <c r="C109" s="13" t="s">
        <v>220</v>
      </c>
      <c r="D109" s="1" t="s">
        <v>221</v>
      </c>
      <c r="E109" s="1" t="s">
        <v>222</v>
      </c>
      <c r="F109" s="1" t="s">
        <v>151</v>
      </c>
      <c r="G109" s="1" t="s">
        <v>12</v>
      </c>
      <c r="H109" s="1" t="s">
        <v>13</v>
      </c>
      <c r="I109" s="1" t="s">
        <v>13</v>
      </c>
      <c r="J109" s="20">
        <f>COUNTIF($C$2:$C$2413,C109)</f>
        <v>2</v>
      </c>
    </row>
    <row r="110" spans="1:12">
      <c r="A110" s="1" t="str">
        <f t="shared" si="1"/>
        <v>JE1RAB</v>
      </c>
      <c r="B110" s="1">
        <v>4400109</v>
      </c>
      <c r="C110" s="13" t="s">
        <v>253</v>
      </c>
      <c r="D110" s="1" t="s">
        <v>254</v>
      </c>
      <c r="E110" s="1" t="s">
        <v>255</v>
      </c>
      <c r="F110" s="1" t="s">
        <v>54</v>
      </c>
      <c r="G110" s="1" t="s">
        <v>12</v>
      </c>
      <c r="H110" s="1" t="s">
        <v>13</v>
      </c>
      <c r="I110" s="1" t="s">
        <v>13</v>
      </c>
      <c r="J110" s="20">
        <f>COUNTIF($C$2:$C$2413,C110)</f>
        <v>2</v>
      </c>
    </row>
    <row r="111" spans="1:12">
      <c r="A111" s="1" t="str">
        <f t="shared" si="1"/>
        <v>JA1VDJ</v>
      </c>
      <c r="B111" s="1">
        <v>4400110</v>
      </c>
      <c r="C111" s="1" t="s">
        <v>256</v>
      </c>
      <c r="D111" s="1" t="s">
        <v>257</v>
      </c>
      <c r="E111" s="1" t="s">
        <v>258</v>
      </c>
      <c r="F111" s="1" t="s">
        <v>54</v>
      </c>
      <c r="G111" s="1" t="s">
        <v>12</v>
      </c>
      <c r="H111" s="2">
        <v>44955.559652777774</v>
      </c>
      <c r="I111" s="1">
        <v>302050</v>
      </c>
      <c r="J111">
        <f>COUNTIF($C$2:$C$2413,C111)</f>
        <v>1</v>
      </c>
    </row>
    <row r="112" spans="1:12">
      <c r="A112" s="1" t="str">
        <f t="shared" si="1"/>
        <v>JE1RAB</v>
      </c>
      <c r="B112" s="1">
        <v>4400111</v>
      </c>
      <c r="C112" s="13" t="s">
        <v>253</v>
      </c>
      <c r="D112" s="1" t="s">
        <v>254</v>
      </c>
      <c r="E112" s="1" t="s">
        <v>255</v>
      </c>
      <c r="F112" s="1" t="s">
        <v>54</v>
      </c>
      <c r="G112" s="1" t="s">
        <v>12</v>
      </c>
      <c r="H112" s="1" t="s">
        <v>13</v>
      </c>
      <c r="I112" s="1" t="s">
        <v>13</v>
      </c>
      <c r="J112" s="20">
        <f>COUNTIF($C$2:$C$2413,C112)</f>
        <v>2</v>
      </c>
    </row>
    <row r="113" spans="1:12">
      <c r="A113" s="1" t="str">
        <f t="shared" si="1"/>
        <v>JP3TYY</v>
      </c>
      <c r="B113" s="1">
        <v>4400112</v>
      </c>
      <c r="C113" s="1" t="s">
        <v>259</v>
      </c>
      <c r="D113" s="1" t="s">
        <v>260</v>
      </c>
      <c r="E113" s="1" t="s">
        <v>261</v>
      </c>
      <c r="F113" s="1" t="s">
        <v>151</v>
      </c>
      <c r="G113" s="1" t="s">
        <v>12</v>
      </c>
      <c r="H113" s="1" t="s">
        <v>13</v>
      </c>
      <c r="I113" s="1" t="s">
        <v>13</v>
      </c>
      <c r="J113">
        <f>COUNTIF($C$2:$C$2413,C113)</f>
        <v>1</v>
      </c>
    </row>
    <row r="114" spans="1:12">
      <c r="A114" s="1" t="str">
        <f t="shared" si="1"/>
        <v>JR4CWB</v>
      </c>
      <c r="B114" s="1">
        <v>4400113</v>
      </c>
      <c r="C114" s="1" t="s">
        <v>262</v>
      </c>
      <c r="D114" s="1" t="s">
        <v>263</v>
      </c>
      <c r="E114" s="1" t="s">
        <v>264</v>
      </c>
      <c r="F114" s="1" t="s">
        <v>57</v>
      </c>
      <c r="G114" s="1" t="s">
        <v>12</v>
      </c>
      <c r="H114" s="1" t="s">
        <v>13</v>
      </c>
      <c r="I114" s="1" t="s">
        <v>13</v>
      </c>
      <c r="J114">
        <f>COUNTIF($C$2:$C$2413,C114)</f>
        <v>1</v>
      </c>
    </row>
    <row r="115" spans="1:12">
      <c r="A115" s="1" t="str">
        <f t="shared" si="1"/>
        <v>JO4HHL</v>
      </c>
      <c r="B115" s="1">
        <v>4400114</v>
      </c>
      <c r="C115" s="13" t="s">
        <v>265</v>
      </c>
      <c r="D115" s="1" t="s">
        <v>266</v>
      </c>
      <c r="E115" s="1" t="s">
        <v>267</v>
      </c>
      <c r="F115" s="1" t="s">
        <v>57</v>
      </c>
      <c r="G115" s="1" t="s">
        <v>12</v>
      </c>
      <c r="H115" s="1" t="s">
        <v>13</v>
      </c>
      <c r="I115" s="1" t="s">
        <v>13</v>
      </c>
      <c r="J115" s="20">
        <f>COUNTIF($C$2:$C$2413,C115)</f>
        <v>2</v>
      </c>
    </row>
    <row r="116" spans="1:12">
      <c r="A116" s="1" t="str">
        <f t="shared" si="1"/>
        <v>8N0400N</v>
      </c>
      <c r="B116" s="1">
        <v>4400115</v>
      </c>
      <c r="C116" s="1" t="s">
        <v>268</v>
      </c>
      <c r="D116" s="1" t="s">
        <v>269</v>
      </c>
      <c r="E116" s="1" t="s">
        <v>270</v>
      </c>
      <c r="F116" s="1" t="s">
        <v>147</v>
      </c>
      <c r="G116" s="1" t="s">
        <v>12</v>
      </c>
      <c r="H116" s="1" t="s">
        <v>13</v>
      </c>
      <c r="I116" s="1" t="s">
        <v>13</v>
      </c>
      <c r="J116">
        <f>COUNTIF($C$2:$C$2413,C116)</f>
        <v>1</v>
      </c>
    </row>
    <row r="117" spans="1:12">
      <c r="A117" s="1" t="str">
        <f t="shared" si="1"/>
        <v>JO4HHL</v>
      </c>
      <c r="B117" s="1">
        <v>4400116</v>
      </c>
      <c r="C117" s="13" t="s">
        <v>265</v>
      </c>
      <c r="D117" s="1" t="s">
        <v>266</v>
      </c>
      <c r="E117" s="1" t="s">
        <v>267</v>
      </c>
      <c r="F117" s="1" t="s">
        <v>57</v>
      </c>
      <c r="G117" s="1" t="s">
        <v>12</v>
      </c>
      <c r="H117" s="1" t="s">
        <v>13</v>
      </c>
      <c r="I117" s="1" t="s">
        <v>13</v>
      </c>
      <c r="J117" s="20">
        <f>COUNTIF($C$2:$C$2413,C117)</f>
        <v>2</v>
      </c>
    </row>
    <row r="118" spans="1:12">
      <c r="A118" s="1" t="str">
        <f t="shared" si="1"/>
        <v>JG4FFU</v>
      </c>
      <c r="B118" s="1">
        <v>4400117</v>
      </c>
      <c r="C118" s="13" t="s">
        <v>205</v>
      </c>
      <c r="D118" s="1" t="s">
        <v>206</v>
      </c>
      <c r="E118" s="1" t="s">
        <v>207</v>
      </c>
      <c r="F118" s="1" t="s">
        <v>57</v>
      </c>
      <c r="G118" s="1" t="s">
        <v>12</v>
      </c>
      <c r="H118" s="1" t="s">
        <v>13</v>
      </c>
      <c r="I118" s="1" t="s">
        <v>13</v>
      </c>
      <c r="J118" s="20">
        <f>COUNTIF($C$2:$C$2413,C118)</f>
        <v>2</v>
      </c>
    </row>
    <row r="119" spans="1:12">
      <c r="A119" s="1" t="str">
        <f t="shared" si="1"/>
        <v>JG2ILO</v>
      </c>
      <c r="B119" s="1">
        <v>4400118</v>
      </c>
      <c r="C119" s="1" t="s">
        <v>271</v>
      </c>
      <c r="D119" s="1" t="s">
        <v>272</v>
      </c>
      <c r="E119" s="1" t="s">
        <v>273</v>
      </c>
      <c r="F119" s="1" t="s">
        <v>192</v>
      </c>
      <c r="G119" s="1" t="s">
        <v>12</v>
      </c>
      <c r="H119" s="1" t="s">
        <v>13</v>
      </c>
      <c r="I119" s="1" t="s">
        <v>13</v>
      </c>
      <c r="J119">
        <f>COUNTIF($C$2:$C$2413,C119)</f>
        <v>1</v>
      </c>
    </row>
    <row r="120" spans="1:12">
      <c r="A120" s="1" t="str">
        <f t="shared" si="1"/>
        <v>JQ6QYA</v>
      </c>
      <c r="B120" s="1">
        <v>4400119</v>
      </c>
      <c r="C120" s="1" t="s">
        <v>274</v>
      </c>
      <c r="D120" s="1" t="s">
        <v>275</v>
      </c>
      <c r="E120" s="1" t="s">
        <v>276</v>
      </c>
      <c r="F120" s="1" t="s">
        <v>72</v>
      </c>
      <c r="G120" s="1" t="s">
        <v>12</v>
      </c>
      <c r="H120" s="1" t="s">
        <v>13</v>
      </c>
      <c r="I120" s="1" t="s">
        <v>13</v>
      </c>
      <c r="J120">
        <f>COUNTIF($C$2:$C$2413,C120)</f>
        <v>1</v>
      </c>
    </row>
    <row r="121" spans="1:12">
      <c r="A121" s="1" t="str">
        <f t="shared" si="1"/>
        <v>JG6YDF</v>
      </c>
      <c r="B121" s="1">
        <v>4400120</v>
      </c>
      <c r="C121" s="1" t="s">
        <v>277</v>
      </c>
      <c r="D121" s="1" t="s">
        <v>275</v>
      </c>
      <c r="E121" s="1" t="s">
        <v>276</v>
      </c>
      <c r="F121" s="1" t="s">
        <v>72</v>
      </c>
      <c r="G121" s="1" t="s">
        <v>12</v>
      </c>
      <c r="H121" s="1" t="s">
        <v>13</v>
      </c>
      <c r="I121" s="1" t="s">
        <v>13</v>
      </c>
      <c r="J121">
        <f>COUNTIF($C$2:$C$2413,C121)</f>
        <v>1</v>
      </c>
      <c r="K121" t="s">
        <v>4720</v>
      </c>
      <c r="L121" t="s">
        <v>4721</v>
      </c>
    </row>
    <row r="122" spans="1:12">
      <c r="A122" s="1" t="str">
        <f t="shared" si="1"/>
        <v>JG4BLW</v>
      </c>
      <c r="B122" s="1">
        <v>4400121</v>
      </c>
      <c r="C122" s="1" t="s">
        <v>278</v>
      </c>
      <c r="D122" s="1" t="s">
        <v>279</v>
      </c>
      <c r="E122" s="1" t="s">
        <v>280</v>
      </c>
      <c r="F122" s="1" t="s">
        <v>57</v>
      </c>
      <c r="G122" s="1" t="s">
        <v>12</v>
      </c>
      <c r="H122" s="1" t="s">
        <v>13</v>
      </c>
      <c r="I122" s="1" t="s">
        <v>13</v>
      </c>
      <c r="J122">
        <f>COUNTIF($C$2:$C$2413,C122)</f>
        <v>1</v>
      </c>
    </row>
    <row r="123" spans="1:12">
      <c r="A123" s="1" t="str">
        <f t="shared" si="1"/>
        <v>JH1NJN</v>
      </c>
      <c r="B123" s="1">
        <v>4400122</v>
      </c>
      <c r="C123" s="13" t="s">
        <v>281</v>
      </c>
      <c r="D123" s="1" t="s">
        <v>282</v>
      </c>
      <c r="E123" s="1" t="s">
        <v>283</v>
      </c>
      <c r="F123" s="1" t="s">
        <v>54</v>
      </c>
      <c r="G123" s="1" t="s">
        <v>12</v>
      </c>
      <c r="H123" s="1" t="s">
        <v>13</v>
      </c>
      <c r="I123" s="1" t="s">
        <v>13</v>
      </c>
      <c r="J123" s="20">
        <f>COUNTIF($C$2:$C$2413,C123)</f>
        <v>2</v>
      </c>
    </row>
    <row r="124" spans="1:12">
      <c r="A124" s="1" t="str">
        <f t="shared" si="1"/>
        <v>JG6YKY</v>
      </c>
      <c r="B124" s="1">
        <v>4400123</v>
      </c>
      <c r="C124" s="30" t="s">
        <v>284</v>
      </c>
      <c r="D124" s="1" t="s">
        <v>285</v>
      </c>
      <c r="E124" s="1" t="s">
        <v>113</v>
      </c>
      <c r="F124" s="1" t="s">
        <v>72</v>
      </c>
      <c r="G124" s="1" t="s">
        <v>12</v>
      </c>
      <c r="H124" s="1" t="s">
        <v>13</v>
      </c>
      <c r="I124" s="1" t="s">
        <v>13</v>
      </c>
      <c r="J124">
        <f>COUNTIF($C$2:$C$2413,C124)</f>
        <v>1</v>
      </c>
      <c r="K124" s="29" t="s">
        <v>4766</v>
      </c>
    </row>
    <row r="125" spans="1:12">
      <c r="A125" s="1" t="str">
        <f t="shared" si="1"/>
        <v>JA6GLD</v>
      </c>
      <c r="B125" s="1">
        <v>4400124</v>
      </c>
      <c r="C125" s="1" t="s">
        <v>286</v>
      </c>
      <c r="D125" s="1" t="s">
        <v>287</v>
      </c>
      <c r="E125" s="1" t="s">
        <v>288</v>
      </c>
      <c r="F125" s="1" t="s">
        <v>72</v>
      </c>
      <c r="G125" s="1" t="s">
        <v>12</v>
      </c>
      <c r="H125" s="1" t="s">
        <v>13</v>
      </c>
      <c r="I125" s="1" t="s">
        <v>13</v>
      </c>
      <c r="J125">
        <f>COUNTIF($C$2:$C$2413,C125)</f>
        <v>1</v>
      </c>
    </row>
    <row r="126" spans="1:12">
      <c r="A126" s="1" t="str">
        <f t="shared" si="1"/>
        <v>JG6YLB</v>
      </c>
      <c r="B126" s="1">
        <v>4400125</v>
      </c>
      <c r="C126" s="13" t="s">
        <v>289</v>
      </c>
      <c r="D126" s="1" t="s">
        <v>290</v>
      </c>
      <c r="E126" s="1" t="s">
        <v>113</v>
      </c>
      <c r="F126" s="1" t="s">
        <v>72</v>
      </c>
      <c r="G126" s="1" t="s">
        <v>12</v>
      </c>
      <c r="H126" s="1" t="s">
        <v>13</v>
      </c>
      <c r="I126" s="1" t="s">
        <v>13</v>
      </c>
      <c r="J126" s="20">
        <f>COUNTIF($C$2:$C$2413,C126)</f>
        <v>2</v>
      </c>
      <c r="K126" t="s">
        <v>4722</v>
      </c>
      <c r="L126" t="s">
        <v>4723</v>
      </c>
    </row>
    <row r="127" spans="1:12">
      <c r="A127" s="1" t="str">
        <f t="shared" si="1"/>
        <v>JR0GPY</v>
      </c>
      <c r="B127" s="1">
        <v>4400126</v>
      </c>
      <c r="C127" s="1" t="s">
        <v>291</v>
      </c>
      <c r="D127" s="1" t="s">
        <v>292</v>
      </c>
      <c r="E127" s="1" t="s">
        <v>293</v>
      </c>
      <c r="F127" s="1" t="s">
        <v>11</v>
      </c>
      <c r="G127" s="1" t="s">
        <v>12</v>
      </c>
      <c r="H127" s="1" t="s">
        <v>13</v>
      </c>
      <c r="I127" s="1" t="s">
        <v>13</v>
      </c>
      <c r="J127">
        <f>COUNTIF($C$2:$C$2413,C127)</f>
        <v>1</v>
      </c>
    </row>
    <row r="128" spans="1:12">
      <c r="A128" s="1" t="str">
        <f t="shared" si="1"/>
        <v>JL1CWC</v>
      </c>
      <c r="B128" s="1">
        <v>4400127</v>
      </c>
      <c r="C128" s="13" t="s">
        <v>294</v>
      </c>
      <c r="D128" s="1" t="s">
        <v>295</v>
      </c>
      <c r="E128" s="1" t="s">
        <v>296</v>
      </c>
      <c r="F128" s="1" t="s">
        <v>54</v>
      </c>
      <c r="G128" s="1" t="s">
        <v>12</v>
      </c>
      <c r="H128" s="2">
        <v>45499.226504629631</v>
      </c>
      <c r="I128" s="1">
        <v>91</v>
      </c>
      <c r="J128" s="20">
        <f>COUNTIF($C$2:$C$2413,C128)</f>
        <v>2</v>
      </c>
    </row>
    <row r="129" spans="1:12">
      <c r="A129" s="1" t="str">
        <f t="shared" si="1"/>
        <v>JA4EWS</v>
      </c>
      <c r="B129" s="1">
        <v>4400128</v>
      </c>
      <c r="C129" s="1" t="s">
        <v>297</v>
      </c>
      <c r="D129" s="1" t="s">
        <v>298</v>
      </c>
      <c r="E129" s="1" t="s">
        <v>299</v>
      </c>
      <c r="F129" s="1" t="s">
        <v>57</v>
      </c>
      <c r="G129" s="1" t="s">
        <v>12</v>
      </c>
      <c r="H129" s="1" t="s">
        <v>13</v>
      </c>
      <c r="I129" s="1" t="s">
        <v>13</v>
      </c>
      <c r="J129">
        <f>COUNTIF($C$2:$C$2413,C129)</f>
        <v>1</v>
      </c>
    </row>
    <row r="130" spans="1:12">
      <c r="A130" s="1" t="str">
        <f t="shared" si="1"/>
        <v>7N3UCN</v>
      </c>
      <c r="B130" s="1">
        <v>4400129</v>
      </c>
      <c r="C130" s="1" t="s">
        <v>300</v>
      </c>
      <c r="D130" s="1" t="s">
        <v>301</v>
      </c>
      <c r="E130" s="1" t="s">
        <v>302</v>
      </c>
      <c r="F130" s="1" t="s">
        <v>54</v>
      </c>
      <c r="G130" s="1" t="s">
        <v>12</v>
      </c>
      <c r="H130" s="1" t="s">
        <v>13</v>
      </c>
      <c r="I130" s="1" t="s">
        <v>13</v>
      </c>
      <c r="J130">
        <f>COUNTIF($C$2:$C$2413,C130)</f>
        <v>1</v>
      </c>
    </row>
    <row r="131" spans="1:12">
      <c r="A131" s="1" t="str">
        <f t="shared" ref="A131:A194" si="2">C131</f>
        <v>JG6YLB</v>
      </c>
      <c r="B131" s="1">
        <v>4400130</v>
      </c>
      <c r="C131" s="13" t="s">
        <v>289</v>
      </c>
      <c r="D131" s="1" t="s">
        <v>290</v>
      </c>
      <c r="E131" s="1" t="s">
        <v>113</v>
      </c>
      <c r="F131" s="1" t="s">
        <v>72</v>
      </c>
      <c r="G131" s="1" t="s">
        <v>12</v>
      </c>
      <c r="H131" s="1" t="s">
        <v>13</v>
      </c>
      <c r="I131" s="1" t="s">
        <v>13</v>
      </c>
      <c r="J131" s="20">
        <f>COUNTIF($C$2:$C$2413,C131)</f>
        <v>2</v>
      </c>
      <c r="K131" t="s">
        <v>4722</v>
      </c>
      <c r="L131" t="s">
        <v>4723</v>
      </c>
    </row>
    <row r="132" spans="1:12">
      <c r="A132" s="1" t="str">
        <f t="shared" si="2"/>
        <v>JA6EKC</v>
      </c>
      <c r="B132" s="1">
        <v>4400131</v>
      </c>
      <c r="C132" s="13" t="s">
        <v>303</v>
      </c>
      <c r="D132" s="1" t="s">
        <v>304</v>
      </c>
      <c r="E132" s="1" t="s">
        <v>305</v>
      </c>
      <c r="F132" s="1" t="s">
        <v>72</v>
      </c>
      <c r="G132" s="1" t="s">
        <v>12</v>
      </c>
      <c r="H132" s="1" t="s">
        <v>13</v>
      </c>
      <c r="I132" s="1" t="s">
        <v>13</v>
      </c>
      <c r="J132" s="20">
        <f>COUNTIF($C$2:$C$2413,C132)</f>
        <v>2</v>
      </c>
    </row>
    <row r="133" spans="1:12">
      <c r="A133" s="1" t="str">
        <f t="shared" si="2"/>
        <v>JL1CWC</v>
      </c>
      <c r="B133" s="1">
        <v>4400132</v>
      </c>
      <c r="C133" s="13" t="s">
        <v>294</v>
      </c>
      <c r="D133" s="1" t="s">
        <v>295</v>
      </c>
      <c r="E133" s="1" t="s">
        <v>296</v>
      </c>
      <c r="F133" s="1" t="s">
        <v>54</v>
      </c>
      <c r="G133" s="1" t="s">
        <v>12</v>
      </c>
      <c r="H133" s="2">
        <v>44980.370659722219</v>
      </c>
      <c r="I133" s="1">
        <v>31656</v>
      </c>
      <c r="J133" s="20">
        <f>COUNTIF($C$2:$C$2413,C133)</f>
        <v>2</v>
      </c>
    </row>
    <row r="134" spans="1:12">
      <c r="A134" s="1" t="str">
        <f t="shared" si="2"/>
        <v>JA1BBX</v>
      </c>
      <c r="B134" s="1">
        <v>4400133</v>
      </c>
      <c r="C134" s="13" t="s">
        <v>306</v>
      </c>
      <c r="D134" s="1" t="s">
        <v>307</v>
      </c>
      <c r="E134" s="1" t="s">
        <v>97</v>
      </c>
      <c r="F134" s="1" t="s">
        <v>54</v>
      </c>
      <c r="G134" s="1" t="s">
        <v>12</v>
      </c>
      <c r="H134" s="2">
        <v>45498.40420138889</v>
      </c>
      <c r="I134" s="1">
        <v>4000</v>
      </c>
      <c r="J134" s="20">
        <f>COUNTIF($C$2:$C$2413,C134)</f>
        <v>2</v>
      </c>
    </row>
    <row r="135" spans="1:12">
      <c r="A135" s="1" t="str">
        <f t="shared" si="2"/>
        <v>JR2PAU</v>
      </c>
      <c r="B135" s="1">
        <v>4400134</v>
      </c>
      <c r="C135" s="13" t="s">
        <v>308</v>
      </c>
      <c r="D135" s="1" t="s">
        <v>309</v>
      </c>
      <c r="E135" s="1" t="s">
        <v>310</v>
      </c>
      <c r="F135" s="1" t="s">
        <v>192</v>
      </c>
      <c r="G135" s="1" t="s">
        <v>12</v>
      </c>
      <c r="H135" s="1" t="s">
        <v>13</v>
      </c>
      <c r="I135" s="1" t="s">
        <v>13</v>
      </c>
      <c r="J135" s="20">
        <f>COUNTIF($C$2:$C$2413,C135)</f>
        <v>2</v>
      </c>
    </row>
    <row r="136" spans="1:12">
      <c r="A136" s="1" t="str">
        <f t="shared" si="2"/>
        <v>JA6EKC</v>
      </c>
      <c r="B136" s="1">
        <v>4400135</v>
      </c>
      <c r="C136" s="13" t="s">
        <v>303</v>
      </c>
      <c r="D136" s="1" t="s">
        <v>304</v>
      </c>
      <c r="E136" s="1" t="s">
        <v>305</v>
      </c>
      <c r="F136" s="1" t="s">
        <v>72</v>
      </c>
      <c r="G136" s="1" t="s">
        <v>12</v>
      </c>
      <c r="H136" s="1" t="s">
        <v>13</v>
      </c>
      <c r="I136" s="1" t="s">
        <v>13</v>
      </c>
      <c r="J136" s="20">
        <f>COUNTIF($C$2:$C$2413,C136)</f>
        <v>2</v>
      </c>
    </row>
    <row r="137" spans="1:12">
      <c r="A137" s="1" t="str">
        <f t="shared" si="2"/>
        <v>JR2PAU</v>
      </c>
      <c r="B137" s="1">
        <v>4400136</v>
      </c>
      <c r="C137" s="13" t="s">
        <v>308</v>
      </c>
      <c r="D137" s="1" t="s">
        <v>309</v>
      </c>
      <c r="E137" s="1" t="s">
        <v>310</v>
      </c>
      <c r="F137" s="1" t="s">
        <v>192</v>
      </c>
      <c r="G137" s="1" t="s">
        <v>12</v>
      </c>
      <c r="H137" s="1" t="s">
        <v>13</v>
      </c>
      <c r="I137" s="1" t="s">
        <v>13</v>
      </c>
      <c r="J137" s="20">
        <f>COUNTIF($C$2:$C$2413,C137)</f>
        <v>2</v>
      </c>
    </row>
    <row r="138" spans="1:12">
      <c r="A138" s="1" t="str">
        <f t="shared" si="2"/>
        <v>JQ1ZLD</v>
      </c>
      <c r="B138" s="1">
        <v>4400137</v>
      </c>
      <c r="C138" s="30" t="s">
        <v>311</v>
      </c>
      <c r="D138" s="1" t="s">
        <v>312</v>
      </c>
      <c r="E138" s="1" t="s">
        <v>313</v>
      </c>
      <c r="F138" s="1" t="s">
        <v>54</v>
      </c>
      <c r="G138" s="1" t="s">
        <v>12</v>
      </c>
      <c r="H138" s="1" t="s">
        <v>13</v>
      </c>
      <c r="I138" s="1" t="s">
        <v>13</v>
      </c>
      <c r="J138">
        <f>COUNTIF($C$2:$C$2413,C138)</f>
        <v>1</v>
      </c>
      <c r="K138" s="29" t="s">
        <v>4766</v>
      </c>
    </row>
    <row r="139" spans="1:12">
      <c r="A139" s="1" t="str">
        <f t="shared" si="2"/>
        <v>JS1YBS</v>
      </c>
      <c r="B139" s="1">
        <v>4400138</v>
      </c>
      <c r="C139" s="1" t="s">
        <v>314</v>
      </c>
      <c r="D139" s="1" t="s">
        <v>315</v>
      </c>
      <c r="E139" s="1" t="s">
        <v>119</v>
      </c>
      <c r="F139" s="1" t="s">
        <v>54</v>
      </c>
      <c r="G139" s="1" t="s">
        <v>12</v>
      </c>
      <c r="H139" s="1" t="s">
        <v>13</v>
      </c>
      <c r="I139" s="1" t="s">
        <v>13</v>
      </c>
      <c r="J139">
        <f>COUNTIF($C$2:$C$2413,C139)</f>
        <v>1</v>
      </c>
      <c r="K139" t="s">
        <v>4781</v>
      </c>
      <c r="L139" t="s">
        <v>4715</v>
      </c>
    </row>
    <row r="140" spans="1:12">
      <c r="A140" s="1" t="str">
        <f t="shared" si="2"/>
        <v>JA1ADP</v>
      </c>
      <c r="B140" s="1">
        <v>4400139</v>
      </c>
      <c r="C140" s="1" t="s">
        <v>316</v>
      </c>
      <c r="D140" s="1" t="s">
        <v>317</v>
      </c>
      <c r="E140" s="1" t="s">
        <v>318</v>
      </c>
      <c r="F140" s="1" t="s">
        <v>192</v>
      </c>
      <c r="G140" s="1" t="s">
        <v>12</v>
      </c>
      <c r="H140" s="1" t="s">
        <v>13</v>
      </c>
      <c r="I140" s="1" t="s">
        <v>13</v>
      </c>
      <c r="J140">
        <f>COUNTIF($C$2:$C$2413,C140)</f>
        <v>1</v>
      </c>
    </row>
    <row r="141" spans="1:12">
      <c r="A141" s="1" t="str">
        <f t="shared" si="2"/>
        <v>JG6YHS</v>
      </c>
      <c r="B141" s="1">
        <v>4400140</v>
      </c>
      <c r="C141" s="27" t="s">
        <v>319</v>
      </c>
      <c r="D141" s="1" t="s">
        <v>320</v>
      </c>
      <c r="E141" s="1" t="s">
        <v>321</v>
      </c>
      <c r="F141" s="1" t="s">
        <v>72</v>
      </c>
      <c r="G141" s="1" t="s">
        <v>12</v>
      </c>
      <c r="H141" s="1" t="s">
        <v>13</v>
      </c>
      <c r="I141" s="1" t="s">
        <v>13</v>
      </c>
      <c r="J141" s="20">
        <f>COUNTIF($C$2:$C$2413,C141)</f>
        <v>2</v>
      </c>
      <c r="K141" s="29" t="s">
        <v>4684</v>
      </c>
    </row>
    <row r="142" spans="1:12">
      <c r="A142" s="1" t="str">
        <f t="shared" si="2"/>
        <v>JG6YHS</v>
      </c>
      <c r="B142" s="1">
        <v>4400141</v>
      </c>
      <c r="C142" s="27" t="s">
        <v>319</v>
      </c>
      <c r="D142" s="1" t="s">
        <v>320</v>
      </c>
      <c r="E142" s="1" t="s">
        <v>321</v>
      </c>
      <c r="F142" s="1" t="s">
        <v>72</v>
      </c>
      <c r="G142" s="1" t="s">
        <v>12</v>
      </c>
      <c r="H142" s="2">
        <v>45375.155057870368</v>
      </c>
      <c r="I142" s="1">
        <v>44155</v>
      </c>
      <c r="J142" s="20">
        <f>COUNTIF($C$2:$C$2413,C142)</f>
        <v>2</v>
      </c>
      <c r="K142" s="29" t="s">
        <v>4684</v>
      </c>
    </row>
    <row r="143" spans="1:12">
      <c r="A143" s="1" t="str">
        <f t="shared" si="2"/>
        <v>JA2GUO</v>
      </c>
      <c r="B143" s="1">
        <v>4400142</v>
      </c>
      <c r="C143" s="1" t="s">
        <v>322</v>
      </c>
      <c r="D143" s="1" t="s">
        <v>323</v>
      </c>
      <c r="E143" s="1" t="s">
        <v>324</v>
      </c>
      <c r="F143" s="1" t="s">
        <v>192</v>
      </c>
      <c r="G143" s="1" t="s">
        <v>12</v>
      </c>
      <c r="H143" s="2">
        <v>44734.95239583333</v>
      </c>
      <c r="I143" s="1">
        <v>44155</v>
      </c>
      <c r="J143">
        <f>COUNTIF($C$2:$C$2413,C143)</f>
        <v>1</v>
      </c>
    </row>
    <row r="144" spans="1:12">
      <c r="A144" s="1" t="str">
        <f t="shared" si="2"/>
        <v>JJ5PCJ</v>
      </c>
      <c r="B144" s="1">
        <v>4400143</v>
      </c>
      <c r="C144" s="1" t="s">
        <v>325</v>
      </c>
      <c r="D144" s="1" t="s">
        <v>326</v>
      </c>
      <c r="E144" s="1" t="s">
        <v>327</v>
      </c>
      <c r="F144" s="1" t="s">
        <v>234</v>
      </c>
      <c r="G144" s="1" t="s">
        <v>12</v>
      </c>
      <c r="H144" s="2">
        <v>44731.390486111108</v>
      </c>
      <c r="I144" s="1">
        <v>91</v>
      </c>
      <c r="J144">
        <f>COUNTIF($C$2:$C$2413,C144)</f>
        <v>1</v>
      </c>
    </row>
    <row r="145" spans="1:11">
      <c r="A145" s="1" t="str">
        <f t="shared" si="2"/>
        <v>JA1NGA</v>
      </c>
      <c r="B145" s="1">
        <v>4400144</v>
      </c>
      <c r="C145" s="1" t="s">
        <v>328</v>
      </c>
      <c r="D145" s="1" t="s">
        <v>329</v>
      </c>
      <c r="E145" s="1" t="s">
        <v>330</v>
      </c>
      <c r="F145" s="1" t="s">
        <v>54</v>
      </c>
      <c r="G145" s="1" t="s">
        <v>12</v>
      </c>
      <c r="H145" s="2">
        <v>44816.294409722221</v>
      </c>
      <c r="I145" s="1">
        <v>44155</v>
      </c>
      <c r="J145">
        <f>COUNTIF($C$2:$C$2413,C145)</f>
        <v>1</v>
      </c>
    </row>
    <row r="146" spans="1:11">
      <c r="A146" s="1" t="str">
        <f t="shared" si="2"/>
        <v>7K2BPT</v>
      </c>
      <c r="B146" s="1">
        <v>4400145</v>
      </c>
      <c r="C146" s="1" t="s">
        <v>331</v>
      </c>
      <c r="D146" s="1" t="s">
        <v>332</v>
      </c>
      <c r="E146" s="1" t="s">
        <v>333</v>
      </c>
      <c r="F146" s="1" t="s">
        <v>54</v>
      </c>
      <c r="G146" s="1" t="s">
        <v>12</v>
      </c>
      <c r="H146" s="1" t="s">
        <v>13</v>
      </c>
      <c r="I146" s="1" t="s">
        <v>13</v>
      </c>
      <c r="J146">
        <f>COUNTIF($C$2:$C$2413,C146)</f>
        <v>1</v>
      </c>
    </row>
    <row r="147" spans="1:11">
      <c r="A147" s="1" t="str">
        <f t="shared" si="2"/>
        <v>JP3RJR</v>
      </c>
      <c r="B147" s="1">
        <v>4400146</v>
      </c>
      <c r="C147" s="1" t="s">
        <v>334</v>
      </c>
      <c r="D147" s="1" t="s">
        <v>335</v>
      </c>
      <c r="E147" s="1" t="s">
        <v>65</v>
      </c>
      <c r="F147" s="1" t="s">
        <v>151</v>
      </c>
      <c r="G147" s="1" t="s">
        <v>12</v>
      </c>
      <c r="H147" s="2">
        <v>45357.725358796299</v>
      </c>
      <c r="I147" s="1">
        <v>7487</v>
      </c>
      <c r="J147">
        <f>COUNTIF($C$2:$C$2413,C147)</f>
        <v>1</v>
      </c>
    </row>
    <row r="148" spans="1:11">
      <c r="A148" s="1" t="str">
        <f t="shared" si="2"/>
        <v>JN1KVA</v>
      </c>
      <c r="B148" s="1">
        <v>4400147</v>
      </c>
      <c r="C148" s="1" t="s">
        <v>336</v>
      </c>
      <c r="D148" s="1" t="s">
        <v>337</v>
      </c>
      <c r="E148" s="1" t="s">
        <v>338</v>
      </c>
      <c r="F148" s="1" t="s">
        <v>54</v>
      </c>
      <c r="G148" s="1" t="s">
        <v>12</v>
      </c>
      <c r="H148" s="1" t="s">
        <v>13</v>
      </c>
      <c r="I148" s="1" t="s">
        <v>13</v>
      </c>
      <c r="J148">
        <f>COUNTIF($C$2:$C$2413,C148)</f>
        <v>1</v>
      </c>
    </row>
    <row r="149" spans="1:11">
      <c r="A149" s="1" t="str">
        <f t="shared" si="2"/>
        <v>JH0LRC</v>
      </c>
      <c r="B149" s="1">
        <v>4400148</v>
      </c>
      <c r="C149" s="1" t="s">
        <v>339</v>
      </c>
      <c r="D149" s="1" t="s">
        <v>340</v>
      </c>
      <c r="E149" s="1" t="s">
        <v>341</v>
      </c>
      <c r="F149" s="1" t="s">
        <v>11</v>
      </c>
      <c r="G149" s="1" t="s">
        <v>12</v>
      </c>
      <c r="H149" s="1" t="s">
        <v>13</v>
      </c>
      <c r="I149" s="1" t="s">
        <v>13</v>
      </c>
      <c r="J149">
        <f>COUNTIF($C$2:$C$2413,C149)</f>
        <v>1</v>
      </c>
    </row>
    <row r="150" spans="1:11">
      <c r="A150" s="1" t="str">
        <f t="shared" si="2"/>
        <v>JJ1PJI</v>
      </c>
      <c r="B150" s="1">
        <v>4400149</v>
      </c>
      <c r="C150" s="13" t="s">
        <v>342</v>
      </c>
      <c r="D150" s="1" t="s">
        <v>343</v>
      </c>
      <c r="E150" s="1" t="s">
        <v>344</v>
      </c>
      <c r="F150" s="1" t="s">
        <v>54</v>
      </c>
      <c r="G150" s="1" t="s">
        <v>12</v>
      </c>
      <c r="H150" s="2">
        <v>45233.575138888889</v>
      </c>
      <c r="I150" s="1">
        <v>31151</v>
      </c>
      <c r="J150" s="20">
        <f>COUNTIF($C$2:$C$2413,C150)</f>
        <v>2</v>
      </c>
    </row>
    <row r="151" spans="1:11">
      <c r="A151" s="1" t="str">
        <f t="shared" si="2"/>
        <v>JR0ZGN</v>
      </c>
      <c r="B151" s="1">
        <v>4400150</v>
      </c>
      <c r="C151" s="30" t="s">
        <v>345</v>
      </c>
      <c r="D151" s="1" t="s">
        <v>340</v>
      </c>
      <c r="E151" s="1" t="s">
        <v>341</v>
      </c>
      <c r="F151" s="1" t="s">
        <v>11</v>
      </c>
      <c r="G151" s="1" t="s">
        <v>12</v>
      </c>
      <c r="H151" s="1" t="s">
        <v>13</v>
      </c>
      <c r="I151" s="1" t="s">
        <v>13</v>
      </c>
      <c r="J151">
        <f>COUNTIF($C$2:$C$2413,C151)</f>
        <v>1</v>
      </c>
      <c r="K151" s="29" t="s">
        <v>4684</v>
      </c>
    </row>
    <row r="152" spans="1:11">
      <c r="A152" s="1" t="str">
        <f t="shared" si="2"/>
        <v>JK1QLR</v>
      </c>
      <c r="B152" s="1">
        <v>4400151</v>
      </c>
      <c r="C152" s="1" t="s">
        <v>346</v>
      </c>
      <c r="D152" s="1" t="s">
        <v>347</v>
      </c>
      <c r="E152" s="1" t="s">
        <v>348</v>
      </c>
      <c r="F152" s="1" t="s">
        <v>54</v>
      </c>
      <c r="G152" s="1" t="s">
        <v>12</v>
      </c>
      <c r="H152" s="1" t="s">
        <v>13</v>
      </c>
      <c r="I152" s="1" t="s">
        <v>13</v>
      </c>
      <c r="J152">
        <f>COUNTIF($C$2:$C$2413,C152)</f>
        <v>1</v>
      </c>
    </row>
    <row r="153" spans="1:11">
      <c r="A153" s="1" t="str">
        <f t="shared" si="2"/>
        <v>JJ2YTG</v>
      </c>
      <c r="B153" s="1">
        <v>4400152</v>
      </c>
      <c r="C153" s="30" t="s">
        <v>349</v>
      </c>
      <c r="D153" s="1" t="s">
        <v>350</v>
      </c>
      <c r="E153" s="1" t="s">
        <v>351</v>
      </c>
      <c r="F153" s="1" t="s">
        <v>192</v>
      </c>
      <c r="G153" s="1" t="s">
        <v>12</v>
      </c>
      <c r="H153" s="1" t="s">
        <v>13</v>
      </c>
      <c r="I153" s="1" t="s">
        <v>13</v>
      </c>
      <c r="J153">
        <f>COUNTIF($C$2:$C$2413,C153)</f>
        <v>1</v>
      </c>
      <c r="K153" s="29" t="s">
        <v>4684</v>
      </c>
    </row>
    <row r="154" spans="1:11">
      <c r="A154" s="1" t="str">
        <f t="shared" si="2"/>
        <v>7N2CCK</v>
      </c>
      <c r="B154" s="1">
        <v>4400153</v>
      </c>
      <c r="C154" s="1" t="s">
        <v>352</v>
      </c>
      <c r="D154" s="1" t="s">
        <v>353</v>
      </c>
      <c r="E154" s="1" t="s">
        <v>5257</v>
      </c>
      <c r="F154" s="1" t="s">
        <v>4466</v>
      </c>
      <c r="G154" s="1" t="s">
        <v>12</v>
      </c>
      <c r="H154" s="1" t="s">
        <v>13</v>
      </c>
      <c r="I154" s="1"/>
      <c r="J154">
        <f>COUNTIF($C$2:$C$2413,C154)</f>
        <v>1</v>
      </c>
    </row>
    <row r="155" spans="1:11">
      <c r="A155" s="1" t="str">
        <f t="shared" si="2"/>
        <v>JH1HAT</v>
      </c>
      <c r="B155" s="1">
        <v>4400154</v>
      </c>
      <c r="C155" s="1" t="s">
        <v>354</v>
      </c>
      <c r="D155" s="1" t="s">
        <v>355</v>
      </c>
      <c r="E155" s="1" t="s">
        <v>5256</v>
      </c>
      <c r="F155" s="1" t="s">
        <v>4466</v>
      </c>
      <c r="G155" s="1" t="s">
        <v>12</v>
      </c>
      <c r="H155" s="1" t="s">
        <v>13</v>
      </c>
      <c r="I155" s="1"/>
      <c r="J155">
        <f>COUNTIF($C$2:$C$2413,C155)</f>
        <v>1</v>
      </c>
    </row>
    <row r="156" spans="1:11">
      <c r="A156" s="1" t="str">
        <f t="shared" si="2"/>
        <v>JI1CAL</v>
      </c>
      <c r="B156" s="1">
        <v>4400155</v>
      </c>
      <c r="C156" s="13" t="s">
        <v>356</v>
      </c>
      <c r="D156" s="1" t="s">
        <v>357</v>
      </c>
      <c r="E156" s="1" t="s">
        <v>97</v>
      </c>
      <c r="F156" s="1" t="s">
        <v>54</v>
      </c>
      <c r="G156" s="1" t="s">
        <v>12</v>
      </c>
      <c r="H156" s="1" t="s">
        <v>13</v>
      </c>
      <c r="I156" s="1" t="s">
        <v>13</v>
      </c>
      <c r="J156" s="20">
        <f>COUNTIF($C$2:$C$2413,C156)</f>
        <v>2</v>
      </c>
    </row>
    <row r="157" spans="1:11">
      <c r="A157" s="1" t="str">
        <f t="shared" si="2"/>
        <v>JA1QML</v>
      </c>
      <c r="B157" s="1">
        <v>4400156</v>
      </c>
      <c r="C157" s="13" t="s">
        <v>90</v>
      </c>
      <c r="D157" s="1" t="s">
        <v>91</v>
      </c>
      <c r="E157" s="1" t="s">
        <v>92</v>
      </c>
      <c r="F157" s="1" t="s">
        <v>54</v>
      </c>
      <c r="G157" s="1" t="s">
        <v>12</v>
      </c>
      <c r="H157" s="1" t="s">
        <v>13</v>
      </c>
      <c r="I157" s="1" t="s">
        <v>13</v>
      </c>
      <c r="J157" s="20">
        <f>COUNTIF($C$2:$C$2413,C157)</f>
        <v>2</v>
      </c>
    </row>
    <row r="158" spans="1:11">
      <c r="A158" s="1" t="str">
        <f t="shared" si="2"/>
        <v>JL2SRP</v>
      </c>
      <c r="B158" s="1">
        <v>4400157</v>
      </c>
      <c r="C158" s="1" t="s">
        <v>358</v>
      </c>
      <c r="D158" s="1" t="s">
        <v>359</v>
      </c>
      <c r="E158" s="1" t="s">
        <v>360</v>
      </c>
      <c r="F158" s="1" t="s">
        <v>192</v>
      </c>
      <c r="G158" s="1" t="s">
        <v>12</v>
      </c>
      <c r="H158" s="1" t="s">
        <v>13</v>
      </c>
      <c r="I158" s="1" t="s">
        <v>13</v>
      </c>
      <c r="J158">
        <f>COUNTIF($C$2:$C$2413,C158)</f>
        <v>1</v>
      </c>
    </row>
    <row r="159" spans="1:11">
      <c r="A159" s="1" t="str">
        <f t="shared" si="2"/>
        <v>JI1CAL</v>
      </c>
      <c r="B159" s="1">
        <v>4400158</v>
      </c>
      <c r="C159" s="13" t="s">
        <v>356</v>
      </c>
      <c r="D159" s="1" t="s">
        <v>357</v>
      </c>
      <c r="E159" s="1" t="s">
        <v>97</v>
      </c>
      <c r="F159" s="1" t="s">
        <v>54</v>
      </c>
      <c r="G159" s="1" t="s">
        <v>12</v>
      </c>
      <c r="H159" s="1" t="s">
        <v>13</v>
      </c>
      <c r="I159" s="1" t="s">
        <v>13</v>
      </c>
      <c r="J159" s="20">
        <f>COUNTIF($C$2:$C$2413,C159)</f>
        <v>2</v>
      </c>
    </row>
    <row r="160" spans="1:11">
      <c r="A160" s="1" t="str">
        <f t="shared" si="2"/>
        <v>JH1MTK</v>
      </c>
      <c r="B160" s="1">
        <v>4400159</v>
      </c>
      <c r="C160" s="1" t="s">
        <v>361</v>
      </c>
      <c r="D160" s="1" t="s">
        <v>362</v>
      </c>
      <c r="E160" s="1" t="s">
        <v>363</v>
      </c>
      <c r="F160" s="1" t="s">
        <v>54</v>
      </c>
      <c r="G160" s="1" t="s">
        <v>12</v>
      </c>
      <c r="H160" s="1" t="s">
        <v>13</v>
      </c>
      <c r="I160" s="1" t="s">
        <v>13</v>
      </c>
      <c r="J160">
        <f>COUNTIF($C$2:$C$2413,C160)</f>
        <v>1</v>
      </c>
    </row>
    <row r="161" spans="1:12">
      <c r="A161" s="1" t="str">
        <f t="shared" si="2"/>
        <v>JH0IEY</v>
      </c>
      <c r="B161" s="1">
        <v>4400160</v>
      </c>
      <c r="C161" s="13" t="s">
        <v>364</v>
      </c>
      <c r="D161" s="1" t="s">
        <v>365</v>
      </c>
      <c r="E161" s="1" t="s">
        <v>366</v>
      </c>
      <c r="F161" s="1" t="s">
        <v>4473</v>
      </c>
      <c r="G161" s="1" t="s">
        <v>12</v>
      </c>
      <c r="H161" s="1" t="s">
        <v>13</v>
      </c>
      <c r="I161" s="1" t="s">
        <v>13</v>
      </c>
      <c r="J161" s="20">
        <f>COUNTIF($C$2:$C$2413,C161)</f>
        <v>2</v>
      </c>
    </row>
    <row r="162" spans="1:12">
      <c r="A162" s="1" t="str">
        <f t="shared" si="2"/>
        <v>6K2IXH</v>
      </c>
      <c r="B162" s="1">
        <v>4400161</v>
      </c>
      <c r="C162" s="34" t="s">
        <v>367</v>
      </c>
      <c r="D162" s="26" t="s">
        <v>368</v>
      </c>
      <c r="E162" s="1" t="s">
        <v>97</v>
      </c>
      <c r="F162" s="1" t="s">
        <v>54</v>
      </c>
      <c r="G162" s="1" t="s">
        <v>12</v>
      </c>
      <c r="H162" s="1" t="s">
        <v>13</v>
      </c>
      <c r="I162" s="1" t="s">
        <v>13</v>
      </c>
      <c r="J162" s="20">
        <f>COUNTIF($C$2:$C$2413,C162)</f>
        <v>2</v>
      </c>
      <c r="K162" s="33" t="s">
        <v>4987</v>
      </c>
    </row>
    <row r="163" spans="1:12">
      <c r="A163" s="1" t="str">
        <f t="shared" si="2"/>
        <v>JR1NNV</v>
      </c>
      <c r="B163" s="1">
        <v>4400162</v>
      </c>
      <c r="C163" s="13" t="s">
        <v>369</v>
      </c>
      <c r="D163" s="1" t="s">
        <v>370</v>
      </c>
      <c r="E163" s="1" t="s">
        <v>371</v>
      </c>
      <c r="F163" s="1" t="s">
        <v>54</v>
      </c>
      <c r="G163" s="1" t="s">
        <v>12</v>
      </c>
      <c r="H163" s="1" t="s">
        <v>13</v>
      </c>
      <c r="I163" s="1" t="s">
        <v>13</v>
      </c>
      <c r="J163" s="20">
        <f>COUNTIF($C$2:$C$2413,C163)</f>
        <v>2</v>
      </c>
    </row>
    <row r="164" spans="1:12">
      <c r="A164" s="1" t="str">
        <f t="shared" si="2"/>
        <v>JH0IEY</v>
      </c>
      <c r="B164" s="1">
        <v>4400163</v>
      </c>
      <c r="C164" s="13" t="s">
        <v>364</v>
      </c>
      <c r="D164" s="1" t="s">
        <v>365</v>
      </c>
      <c r="E164" s="1" t="s">
        <v>366</v>
      </c>
      <c r="F164" s="1" t="s">
        <v>4473</v>
      </c>
      <c r="G164" s="1" t="s">
        <v>12</v>
      </c>
      <c r="H164" s="1" t="s">
        <v>13</v>
      </c>
      <c r="I164" s="1" t="s">
        <v>13</v>
      </c>
      <c r="J164" s="20">
        <f>COUNTIF($C$2:$C$2413,C164)</f>
        <v>2</v>
      </c>
    </row>
    <row r="165" spans="1:12">
      <c r="A165" s="1" t="str">
        <f t="shared" si="2"/>
        <v>JA3AQV</v>
      </c>
      <c r="B165" s="1">
        <v>4400164</v>
      </c>
      <c r="C165" s="1" t="s">
        <v>372</v>
      </c>
      <c r="D165" s="1" t="s">
        <v>373</v>
      </c>
      <c r="E165" s="1" t="s">
        <v>374</v>
      </c>
      <c r="F165" s="1" t="s">
        <v>151</v>
      </c>
      <c r="G165" s="1" t="s">
        <v>12</v>
      </c>
      <c r="H165" s="1" t="s">
        <v>13</v>
      </c>
      <c r="I165" s="1" t="s">
        <v>13</v>
      </c>
      <c r="J165">
        <f>COUNTIF($C$2:$C$2413,C165)</f>
        <v>1</v>
      </c>
    </row>
    <row r="166" spans="1:12">
      <c r="A166" s="1" t="str">
        <f t="shared" si="2"/>
        <v>JP7FSO</v>
      </c>
      <c r="B166" s="1">
        <v>4400165</v>
      </c>
      <c r="C166" s="1" t="s">
        <v>375</v>
      </c>
      <c r="D166" s="1" t="s">
        <v>376</v>
      </c>
      <c r="E166" s="1" t="s">
        <v>377</v>
      </c>
      <c r="F166" s="1" t="s">
        <v>29</v>
      </c>
      <c r="G166" s="1" t="s">
        <v>12</v>
      </c>
      <c r="H166" s="2">
        <v>44800.358032407406</v>
      </c>
      <c r="I166" s="1">
        <v>440</v>
      </c>
      <c r="J166">
        <f>COUNTIF($C$2:$C$2413,C166)</f>
        <v>1</v>
      </c>
    </row>
    <row r="167" spans="1:12">
      <c r="A167" s="1" t="str">
        <f t="shared" si="2"/>
        <v>6K2IXH</v>
      </c>
      <c r="B167" s="1">
        <v>4400166</v>
      </c>
      <c r="C167" s="34" t="s">
        <v>367</v>
      </c>
      <c r="D167" s="26" t="s">
        <v>368</v>
      </c>
      <c r="E167" s="1" t="s">
        <v>97</v>
      </c>
      <c r="F167" s="1" t="s">
        <v>54</v>
      </c>
      <c r="G167" s="1" t="s">
        <v>12</v>
      </c>
      <c r="H167" s="1" t="s">
        <v>13</v>
      </c>
      <c r="I167" s="1" t="s">
        <v>13</v>
      </c>
      <c r="J167" s="20">
        <f>COUNTIF($C$2:$C$2413,C167)</f>
        <v>2</v>
      </c>
      <c r="K167" s="33" t="s">
        <v>4987</v>
      </c>
    </row>
    <row r="168" spans="1:12">
      <c r="A168" s="1" t="str">
        <f t="shared" si="2"/>
        <v>JJ1OKX</v>
      </c>
      <c r="B168" s="1">
        <v>4400167</v>
      </c>
      <c r="C168" s="13" t="s">
        <v>250</v>
      </c>
      <c r="D168" s="1" t="s">
        <v>251</v>
      </c>
      <c r="E168" s="1" t="s">
        <v>252</v>
      </c>
      <c r="F168" s="1" t="s">
        <v>54</v>
      </c>
      <c r="G168" s="1" t="s">
        <v>12</v>
      </c>
      <c r="H168" s="1" t="s">
        <v>13</v>
      </c>
      <c r="I168" s="1" t="s">
        <v>13</v>
      </c>
      <c r="J168" s="20">
        <f>COUNTIF($C$2:$C$2413,C168)</f>
        <v>2</v>
      </c>
    </row>
    <row r="169" spans="1:12">
      <c r="A169" s="1" t="str">
        <f t="shared" si="2"/>
        <v>JP3EJC</v>
      </c>
      <c r="B169" s="1">
        <v>4400168</v>
      </c>
      <c r="C169" s="1" t="s">
        <v>378</v>
      </c>
      <c r="D169" s="1" t="s">
        <v>379</v>
      </c>
      <c r="E169" s="1" t="s">
        <v>380</v>
      </c>
      <c r="F169" s="1" t="s">
        <v>4467</v>
      </c>
      <c r="G169" s="1" t="s">
        <v>12</v>
      </c>
      <c r="H169" s="2">
        <v>45348.252500000002</v>
      </c>
      <c r="I169" s="1">
        <v>440</v>
      </c>
      <c r="J169">
        <f>COUNTIF($C$2:$C$2413,C169)</f>
        <v>1</v>
      </c>
    </row>
    <row r="170" spans="1:12">
      <c r="A170" s="1" t="str">
        <f t="shared" si="2"/>
        <v>JA7BSU</v>
      </c>
      <c r="B170" s="1">
        <v>4400169</v>
      </c>
      <c r="C170" s="1" t="s">
        <v>381</v>
      </c>
      <c r="D170" s="1" t="s">
        <v>382</v>
      </c>
      <c r="E170" s="1" t="s">
        <v>383</v>
      </c>
      <c r="F170" s="1" t="s">
        <v>29</v>
      </c>
      <c r="G170" s="1" t="s">
        <v>12</v>
      </c>
      <c r="H170" s="2">
        <v>45497.374814814815</v>
      </c>
      <c r="I170" s="1">
        <v>44155</v>
      </c>
      <c r="J170">
        <f>COUNTIF($C$2:$C$2413,C170)</f>
        <v>1</v>
      </c>
    </row>
    <row r="171" spans="1:12">
      <c r="A171" s="1" t="str">
        <f t="shared" si="2"/>
        <v>JE3PRM</v>
      </c>
      <c r="B171" s="1">
        <v>4400170</v>
      </c>
      <c r="C171" s="1" t="s">
        <v>384</v>
      </c>
      <c r="D171" s="1" t="s">
        <v>385</v>
      </c>
      <c r="E171" s="1" t="s">
        <v>386</v>
      </c>
      <c r="F171" s="1" t="s">
        <v>151</v>
      </c>
      <c r="G171" s="1" t="s">
        <v>12</v>
      </c>
      <c r="H171" s="2">
        <v>45425.019826388889</v>
      </c>
      <c r="I171" s="1">
        <v>91</v>
      </c>
      <c r="J171">
        <f>COUNTIF($C$2:$C$2413,C171)</f>
        <v>1</v>
      </c>
    </row>
    <row r="172" spans="1:12">
      <c r="A172" s="1" t="str">
        <f t="shared" si="2"/>
        <v>JA0AQX</v>
      </c>
      <c r="B172" s="1">
        <v>4400171</v>
      </c>
      <c r="C172" s="13" t="s">
        <v>387</v>
      </c>
      <c r="D172" s="1" t="s">
        <v>388</v>
      </c>
      <c r="E172" s="1" t="s">
        <v>296</v>
      </c>
      <c r="F172" s="1" t="s">
        <v>54</v>
      </c>
      <c r="G172" s="1" t="s">
        <v>12</v>
      </c>
      <c r="H172" s="1" t="s">
        <v>13</v>
      </c>
      <c r="I172" s="1" t="s">
        <v>13</v>
      </c>
      <c r="J172" s="20">
        <f>COUNTIF($C$2:$C$2413,C172)</f>
        <v>2</v>
      </c>
    </row>
    <row r="173" spans="1:12">
      <c r="A173" s="1" t="str">
        <f t="shared" si="2"/>
        <v>JI1DUU</v>
      </c>
      <c r="B173" s="1">
        <v>4400172</v>
      </c>
      <c r="C173" s="1" t="s">
        <v>389</v>
      </c>
      <c r="D173" s="1" t="s">
        <v>390</v>
      </c>
      <c r="E173" s="1" t="s">
        <v>391</v>
      </c>
      <c r="F173" s="1" t="s">
        <v>54</v>
      </c>
      <c r="G173" s="1" t="s">
        <v>12</v>
      </c>
      <c r="H173" s="1" t="s">
        <v>13</v>
      </c>
      <c r="I173" s="1" t="s">
        <v>13</v>
      </c>
      <c r="J173">
        <f>COUNTIF($C$2:$C$2413,C173)</f>
        <v>1</v>
      </c>
    </row>
    <row r="174" spans="1:12">
      <c r="A174" s="1" t="str">
        <f t="shared" si="2"/>
        <v>JL3ZHI</v>
      </c>
      <c r="B174" s="1">
        <v>4400173</v>
      </c>
      <c r="C174" s="1" t="s">
        <v>392</v>
      </c>
      <c r="D174" s="1" t="s">
        <v>393</v>
      </c>
      <c r="E174" s="1" t="s">
        <v>216</v>
      </c>
      <c r="F174" s="1" t="s">
        <v>151</v>
      </c>
      <c r="G174" s="1" t="s">
        <v>12</v>
      </c>
      <c r="H174" s="1" t="s">
        <v>13</v>
      </c>
      <c r="I174" s="1" t="s">
        <v>13</v>
      </c>
      <c r="J174">
        <f>COUNTIF($C$2:$C$2413,C174)</f>
        <v>1</v>
      </c>
      <c r="K174" t="s">
        <v>4823</v>
      </c>
      <c r="L174" t="s">
        <v>4824</v>
      </c>
    </row>
    <row r="175" spans="1:12">
      <c r="A175" s="1" t="str">
        <f t="shared" si="2"/>
        <v>JA0AQX</v>
      </c>
      <c r="B175" s="1">
        <v>4400174</v>
      </c>
      <c r="C175" s="13" t="s">
        <v>387</v>
      </c>
      <c r="D175" s="1" t="s">
        <v>388</v>
      </c>
      <c r="E175" s="1" t="s">
        <v>296</v>
      </c>
      <c r="F175" s="1" t="s">
        <v>54</v>
      </c>
      <c r="G175" s="1" t="s">
        <v>12</v>
      </c>
      <c r="H175" s="2">
        <v>45046.843611111108</v>
      </c>
      <c r="I175" s="1">
        <v>31010</v>
      </c>
      <c r="J175" s="20">
        <f>COUNTIF($C$2:$C$2413,C175)</f>
        <v>2</v>
      </c>
    </row>
    <row r="176" spans="1:12">
      <c r="A176" s="1" t="str">
        <f t="shared" si="2"/>
        <v>7L1RMY</v>
      </c>
      <c r="B176" s="1">
        <v>4400175</v>
      </c>
      <c r="C176" s="13" t="s">
        <v>394</v>
      </c>
      <c r="D176" s="1" t="s">
        <v>395</v>
      </c>
      <c r="E176" s="1" t="s">
        <v>396</v>
      </c>
      <c r="F176" s="1" t="s">
        <v>54</v>
      </c>
      <c r="G176" s="1" t="s">
        <v>12</v>
      </c>
      <c r="H176" s="1" t="s">
        <v>13</v>
      </c>
      <c r="I176" s="1" t="s">
        <v>13</v>
      </c>
      <c r="J176" s="20">
        <f>COUNTIF($C$2:$C$2413,C176)</f>
        <v>2</v>
      </c>
    </row>
    <row r="177" spans="1:11">
      <c r="A177" s="1" t="str">
        <f t="shared" si="2"/>
        <v>JL3ZJV</v>
      </c>
      <c r="B177" s="1">
        <v>4400176</v>
      </c>
      <c r="C177" s="27" t="s">
        <v>397</v>
      </c>
      <c r="D177" s="1" t="s">
        <v>5258</v>
      </c>
      <c r="E177" s="1" t="s">
        <v>398</v>
      </c>
      <c r="F177" s="1" t="s">
        <v>151</v>
      </c>
      <c r="G177" s="1" t="s">
        <v>12</v>
      </c>
      <c r="H177" s="1" t="s">
        <v>13</v>
      </c>
      <c r="I177" s="1" t="s">
        <v>13</v>
      </c>
      <c r="J177" s="20">
        <f>COUNTIF($C$2:$C$2413,C177)</f>
        <v>2</v>
      </c>
      <c r="K177" s="29" t="s">
        <v>4684</v>
      </c>
    </row>
    <row r="178" spans="1:11">
      <c r="A178" s="1" t="str">
        <f t="shared" si="2"/>
        <v>JL3ZJV</v>
      </c>
      <c r="B178" s="1">
        <v>4400177</v>
      </c>
      <c r="C178" s="27" t="s">
        <v>397</v>
      </c>
      <c r="D178" s="1" t="s">
        <v>5258</v>
      </c>
      <c r="E178" s="1" t="s">
        <v>398</v>
      </c>
      <c r="F178" s="1" t="s">
        <v>151</v>
      </c>
      <c r="G178" s="1" t="s">
        <v>12</v>
      </c>
      <c r="H178" s="1" t="s">
        <v>13</v>
      </c>
      <c r="I178" s="1" t="s">
        <v>13</v>
      </c>
      <c r="J178" s="20">
        <f>COUNTIF($C$2:$C$2413,C178)</f>
        <v>2</v>
      </c>
      <c r="K178" s="29" t="s">
        <v>4684</v>
      </c>
    </row>
    <row r="179" spans="1:11">
      <c r="A179" s="1" t="str">
        <f t="shared" si="2"/>
        <v>JA1QQV</v>
      </c>
      <c r="B179" s="1">
        <v>4400178</v>
      </c>
      <c r="C179" s="1" t="s">
        <v>399</v>
      </c>
      <c r="D179" s="1" t="s">
        <v>400</v>
      </c>
      <c r="E179" s="1" t="s">
        <v>97</v>
      </c>
      <c r="F179" s="1" t="s">
        <v>54</v>
      </c>
      <c r="G179" s="1" t="s">
        <v>12</v>
      </c>
      <c r="H179" s="1" t="s">
        <v>13</v>
      </c>
      <c r="I179" s="1" t="s">
        <v>13</v>
      </c>
      <c r="J179">
        <f>COUNTIF($C$2:$C$2413,C179)</f>
        <v>1</v>
      </c>
    </row>
    <row r="180" spans="1:11">
      <c r="A180" s="1" t="str">
        <f t="shared" si="2"/>
        <v>JE1FHG</v>
      </c>
      <c r="B180" s="1">
        <v>4400179</v>
      </c>
      <c r="C180" s="1" t="s">
        <v>401</v>
      </c>
      <c r="D180" s="1" t="s">
        <v>402</v>
      </c>
      <c r="E180" s="1" t="s">
        <v>403</v>
      </c>
      <c r="F180" s="1" t="s">
        <v>54</v>
      </c>
      <c r="G180" s="1" t="s">
        <v>12</v>
      </c>
      <c r="H180" s="1" t="s">
        <v>13</v>
      </c>
      <c r="I180" s="1" t="s">
        <v>13</v>
      </c>
      <c r="J180">
        <f>COUNTIF($C$2:$C$2413,C180)</f>
        <v>1</v>
      </c>
    </row>
    <row r="181" spans="1:11">
      <c r="A181" s="1" t="str">
        <f t="shared" si="2"/>
        <v>JA1KOO</v>
      </c>
      <c r="B181" s="1">
        <v>4400180</v>
      </c>
      <c r="C181" s="13" t="s">
        <v>404</v>
      </c>
      <c r="D181" s="1" t="s">
        <v>365</v>
      </c>
      <c r="E181" s="1" t="s">
        <v>366</v>
      </c>
      <c r="F181" s="1" t="s">
        <v>11</v>
      </c>
      <c r="G181" s="1" t="s">
        <v>12</v>
      </c>
      <c r="H181" s="1" t="s">
        <v>13</v>
      </c>
      <c r="I181" s="1" t="s">
        <v>13</v>
      </c>
      <c r="J181" s="20">
        <f>COUNTIF($C$2:$C$2413,C181)</f>
        <v>2</v>
      </c>
    </row>
    <row r="182" spans="1:11">
      <c r="A182" s="1" t="str">
        <f t="shared" si="2"/>
        <v>JA1MWF</v>
      </c>
      <c r="B182" s="1">
        <v>4400181</v>
      </c>
      <c r="C182" s="1" t="s">
        <v>405</v>
      </c>
      <c r="D182" s="1" t="s">
        <v>406</v>
      </c>
      <c r="E182" s="1" t="s">
        <v>407</v>
      </c>
      <c r="F182" s="1" t="s">
        <v>54</v>
      </c>
      <c r="G182" s="1" t="s">
        <v>12</v>
      </c>
      <c r="H182" s="1" t="s">
        <v>13</v>
      </c>
      <c r="I182" s="1" t="s">
        <v>13</v>
      </c>
      <c r="J182">
        <f>COUNTIF($C$2:$C$2413,C182)</f>
        <v>1</v>
      </c>
    </row>
    <row r="183" spans="1:11">
      <c r="A183" s="1" t="str">
        <f t="shared" si="2"/>
        <v>JJ1MXR</v>
      </c>
      <c r="B183" s="1">
        <v>4400182</v>
      </c>
      <c r="C183" s="1" t="s">
        <v>408</v>
      </c>
      <c r="D183" s="1" t="s">
        <v>409</v>
      </c>
      <c r="E183" s="1" t="s">
        <v>97</v>
      </c>
      <c r="F183" s="1" t="s">
        <v>54</v>
      </c>
      <c r="G183" s="1" t="s">
        <v>12</v>
      </c>
      <c r="H183" s="1" t="s">
        <v>13</v>
      </c>
      <c r="I183" s="1" t="s">
        <v>13</v>
      </c>
      <c r="J183">
        <f>COUNTIF($C$2:$C$2413,C183)</f>
        <v>1</v>
      </c>
    </row>
    <row r="184" spans="1:11">
      <c r="A184" s="1" t="str">
        <f t="shared" si="2"/>
        <v>JA1KOO</v>
      </c>
      <c r="B184" s="1">
        <v>4400183</v>
      </c>
      <c r="C184" s="13" t="s">
        <v>404</v>
      </c>
      <c r="D184" s="1" t="s">
        <v>365</v>
      </c>
      <c r="E184" s="1" t="s">
        <v>366</v>
      </c>
      <c r="F184" s="1" t="s">
        <v>11</v>
      </c>
      <c r="G184" s="1" t="s">
        <v>12</v>
      </c>
      <c r="H184" s="1" t="s">
        <v>13</v>
      </c>
      <c r="I184" s="1" t="s">
        <v>13</v>
      </c>
      <c r="J184" s="20">
        <f>COUNTIF($C$2:$C$2413,C184)</f>
        <v>2</v>
      </c>
    </row>
    <row r="185" spans="1:11">
      <c r="A185" s="1" t="str">
        <f t="shared" si="2"/>
        <v>JJ1PMZ</v>
      </c>
      <c r="B185" s="1">
        <v>4400184</v>
      </c>
      <c r="C185" s="1" t="s">
        <v>410</v>
      </c>
      <c r="D185" s="1" t="s">
        <v>411</v>
      </c>
      <c r="E185" s="1" t="s">
        <v>348</v>
      </c>
      <c r="F185" s="1" t="s">
        <v>54</v>
      </c>
      <c r="G185" s="1" t="s">
        <v>12</v>
      </c>
      <c r="H185" s="1" t="s">
        <v>13</v>
      </c>
      <c r="I185" s="1" t="s">
        <v>13</v>
      </c>
      <c r="J185">
        <f>COUNTIF($C$2:$C$2413,C185)</f>
        <v>1</v>
      </c>
    </row>
    <row r="186" spans="1:11">
      <c r="A186" s="1" t="str">
        <f t="shared" si="2"/>
        <v>JA5WWD</v>
      </c>
      <c r="B186" s="1">
        <v>4400185</v>
      </c>
      <c r="C186" s="1" t="s">
        <v>412</v>
      </c>
      <c r="D186" s="1" t="s">
        <v>413</v>
      </c>
      <c r="E186" s="1" t="s">
        <v>414</v>
      </c>
      <c r="F186" s="1" t="s">
        <v>234</v>
      </c>
      <c r="G186" s="1" t="s">
        <v>12</v>
      </c>
      <c r="H186" s="1" t="s">
        <v>13</v>
      </c>
      <c r="I186" s="1" t="s">
        <v>13</v>
      </c>
      <c r="J186">
        <f>COUNTIF($C$2:$C$2413,C186)</f>
        <v>1</v>
      </c>
    </row>
    <row r="187" spans="1:11">
      <c r="A187" s="1" t="str">
        <f t="shared" si="2"/>
        <v>JH3FNC</v>
      </c>
      <c r="B187" s="1">
        <v>4400186</v>
      </c>
      <c r="C187" s="1" t="s">
        <v>415</v>
      </c>
      <c r="D187" s="1" t="s">
        <v>416</v>
      </c>
      <c r="E187" s="1" t="s">
        <v>417</v>
      </c>
      <c r="F187" s="1" t="s">
        <v>151</v>
      </c>
      <c r="G187" s="1" t="s">
        <v>12</v>
      </c>
      <c r="H187" s="1" t="s">
        <v>13</v>
      </c>
      <c r="I187" s="1" t="s">
        <v>13</v>
      </c>
      <c r="J187">
        <f>COUNTIF($C$2:$C$2413,C187)</f>
        <v>1</v>
      </c>
    </row>
    <row r="188" spans="1:11">
      <c r="A188" s="1" t="str">
        <f t="shared" si="2"/>
        <v>JE6HOU</v>
      </c>
      <c r="B188" s="1">
        <v>4400187</v>
      </c>
      <c r="C188" s="13" t="s">
        <v>418</v>
      </c>
      <c r="D188" s="1" t="s">
        <v>419</v>
      </c>
      <c r="E188" s="1" t="s">
        <v>420</v>
      </c>
      <c r="F188" s="1" t="s">
        <v>72</v>
      </c>
      <c r="G188" s="1" t="s">
        <v>12</v>
      </c>
      <c r="H188" s="1" t="s">
        <v>13</v>
      </c>
      <c r="I188" s="1" t="s">
        <v>13</v>
      </c>
      <c r="J188" s="20">
        <f>COUNTIF($C$2:$C$2413,C188)</f>
        <v>2</v>
      </c>
    </row>
    <row r="189" spans="1:11">
      <c r="A189" s="1" t="str">
        <f t="shared" si="2"/>
        <v>JA4QZD</v>
      </c>
      <c r="B189" s="1">
        <v>4400188</v>
      </c>
      <c r="C189" s="13" t="s">
        <v>421</v>
      </c>
      <c r="D189" s="1" t="s">
        <v>422</v>
      </c>
      <c r="E189" s="1" t="s">
        <v>157</v>
      </c>
      <c r="F189" s="1" t="s">
        <v>57</v>
      </c>
      <c r="G189" s="1" t="s">
        <v>12</v>
      </c>
      <c r="H189" s="1" t="s">
        <v>13</v>
      </c>
      <c r="I189" s="1" t="s">
        <v>13</v>
      </c>
      <c r="J189" s="20">
        <f>COUNTIF($C$2:$C$2413,C189)</f>
        <v>2</v>
      </c>
    </row>
    <row r="190" spans="1:11">
      <c r="A190" s="1" t="str">
        <f t="shared" si="2"/>
        <v>JE6HOU</v>
      </c>
      <c r="B190" s="1">
        <v>4400189</v>
      </c>
      <c r="C190" s="13" t="s">
        <v>418</v>
      </c>
      <c r="D190" s="1" t="s">
        <v>419</v>
      </c>
      <c r="E190" s="1" t="s">
        <v>420</v>
      </c>
      <c r="F190" s="1" t="s">
        <v>72</v>
      </c>
      <c r="G190" s="1" t="s">
        <v>12</v>
      </c>
      <c r="H190" s="1" t="s">
        <v>13</v>
      </c>
      <c r="I190" s="1" t="s">
        <v>13</v>
      </c>
      <c r="J190" s="20">
        <f>COUNTIF($C$2:$C$2413,C190)</f>
        <v>2</v>
      </c>
    </row>
    <row r="191" spans="1:11">
      <c r="A191" s="1" t="str">
        <f t="shared" si="2"/>
        <v>JA4QZD</v>
      </c>
      <c r="B191" s="1">
        <v>4400190</v>
      </c>
      <c r="C191" s="13" t="s">
        <v>421</v>
      </c>
      <c r="D191" s="1" t="s">
        <v>422</v>
      </c>
      <c r="E191" s="1" t="s">
        <v>157</v>
      </c>
      <c r="F191" s="1" t="s">
        <v>57</v>
      </c>
      <c r="G191" s="1" t="s">
        <v>12</v>
      </c>
      <c r="H191" s="1" t="s">
        <v>13</v>
      </c>
      <c r="I191" s="1" t="s">
        <v>13</v>
      </c>
      <c r="J191" s="20">
        <f>COUNTIF($C$2:$C$2413,C191)</f>
        <v>2</v>
      </c>
    </row>
    <row r="192" spans="1:11">
      <c r="A192" s="1" t="str">
        <f t="shared" si="2"/>
        <v>JR2SWD</v>
      </c>
      <c r="B192" s="1">
        <v>4400191</v>
      </c>
      <c r="C192" s="1" t="s">
        <v>423</v>
      </c>
      <c r="D192" s="1" t="s">
        <v>424</v>
      </c>
      <c r="E192" s="1" t="s">
        <v>425</v>
      </c>
      <c r="F192" s="1" t="s">
        <v>192</v>
      </c>
      <c r="G192" s="1" t="s">
        <v>12</v>
      </c>
      <c r="H192" s="1" t="s">
        <v>13</v>
      </c>
      <c r="I192" s="1" t="s">
        <v>13</v>
      </c>
      <c r="J192">
        <f>COUNTIF($C$2:$C$2413,C192)</f>
        <v>1</v>
      </c>
    </row>
    <row r="193" spans="1:12">
      <c r="A193" s="1" t="str">
        <f t="shared" si="2"/>
        <v>JJ1QIH</v>
      </c>
      <c r="B193" s="1">
        <v>4400192</v>
      </c>
      <c r="C193" s="1" t="s">
        <v>426</v>
      </c>
      <c r="D193" s="1" t="s">
        <v>427</v>
      </c>
      <c r="E193" s="1" t="s">
        <v>97</v>
      </c>
      <c r="F193" s="1" t="s">
        <v>54</v>
      </c>
      <c r="G193" s="1" t="s">
        <v>12</v>
      </c>
      <c r="H193" s="1" t="s">
        <v>13</v>
      </c>
      <c r="I193" s="1" t="s">
        <v>13</v>
      </c>
      <c r="J193">
        <f>COUNTIF($C$2:$C$2413,C193)</f>
        <v>1</v>
      </c>
    </row>
    <row r="194" spans="1:12">
      <c r="A194" s="1" t="str">
        <f t="shared" si="2"/>
        <v>JH9XXF</v>
      </c>
      <c r="B194" s="1">
        <v>4400193</v>
      </c>
      <c r="C194" s="1" t="s">
        <v>428</v>
      </c>
      <c r="D194" s="1" t="s">
        <v>429</v>
      </c>
      <c r="E194" s="1" t="s">
        <v>430</v>
      </c>
      <c r="F194" s="1" t="s">
        <v>147</v>
      </c>
      <c r="G194" s="1" t="s">
        <v>12</v>
      </c>
      <c r="H194" s="1" t="s">
        <v>13</v>
      </c>
      <c r="I194" s="1" t="s">
        <v>13</v>
      </c>
      <c r="J194">
        <f>COUNTIF($C$2:$C$2413,C194)</f>
        <v>1</v>
      </c>
    </row>
    <row r="195" spans="1:12">
      <c r="A195" s="1" t="str">
        <f t="shared" ref="A195:A258" si="3">C195</f>
        <v>JF3AND</v>
      </c>
      <c r="B195" s="1">
        <v>4400194</v>
      </c>
      <c r="C195" s="1" t="s">
        <v>431</v>
      </c>
      <c r="D195" s="1" t="s">
        <v>432</v>
      </c>
      <c r="E195" s="1" t="s">
        <v>433</v>
      </c>
      <c r="F195" s="1" t="s">
        <v>151</v>
      </c>
      <c r="G195" s="1" t="s">
        <v>12</v>
      </c>
      <c r="H195" s="1" t="s">
        <v>13</v>
      </c>
      <c r="I195" s="1" t="s">
        <v>13</v>
      </c>
      <c r="J195">
        <f>COUNTIF($C$2:$C$2413,C195)</f>
        <v>1</v>
      </c>
    </row>
    <row r="196" spans="1:12">
      <c r="A196" s="1" t="str">
        <f t="shared" si="3"/>
        <v>JO3XXM</v>
      </c>
      <c r="B196" s="1">
        <v>4400195</v>
      </c>
      <c r="C196" s="1" t="s">
        <v>434</v>
      </c>
      <c r="D196" s="1" t="s">
        <v>435</v>
      </c>
      <c r="E196" s="1" t="s">
        <v>5259</v>
      </c>
      <c r="F196" s="1" t="s">
        <v>151</v>
      </c>
      <c r="G196" s="1" t="s">
        <v>12</v>
      </c>
      <c r="H196" s="1" t="s">
        <v>13</v>
      </c>
      <c r="I196" s="1" t="s">
        <v>13</v>
      </c>
      <c r="J196">
        <f>COUNTIF($C$2:$C$2413,C196)</f>
        <v>1</v>
      </c>
    </row>
    <row r="197" spans="1:12">
      <c r="A197" s="1" t="str">
        <f t="shared" si="3"/>
        <v>JH6JFO</v>
      </c>
      <c r="B197" s="1">
        <v>4400196</v>
      </c>
      <c r="C197" s="1" t="s">
        <v>436</v>
      </c>
      <c r="D197" s="1" t="s">
        <v>437</v>
      </c>
      <c r="E197" s="1" t="s">
        <v>438</v>
      </c>
      <c r="F197" s="1" t="s">
        <v>72</v>
      </c>
      <c r="G197" s="1" t="s">
        <v>12</v>
      </c>
      <c r="H197" s="1" t="s">
        <v>13</v>
      </c>
      <c r="I197" s="1" t="s">
        <v>13</v>
      </c>
      <c r="J197">
        <f>COUNTIF($C$2:$C$2413,C197)</f>
        <v>1</v>
      </c>
    </row>
    <row r="198" spans="1:12">
      <c r="A198" s="1" t="str">
        <f t="shared" si="3"/>
        <v>JL4EHA</v>
      </c>
      <c r="B198" s="1">
        <v>4400197</v>
      </c>
      <c r="C198" s="1" t="s">
        <v>439</v>
      </c>
      <c r="D198" s="1" t="s">
        <v>440</v>
      </c>
      <c r="E198" s="1" t="s">
        <v>441</v>
      </c>
      <c r="F198" s="1" t="s">
        <v>57</v>
      </c>
      <c r="G198" s="1" t="s">
        <v>12</v>
      </c>
      <c r="H198" s="1" t="s">
        <v>13</v>
      </c>
      <c r="I198" s="1" t="s">
        <v>13</v>
      </c>
      <c r="J198">
        <f>COUNTIF($C$2:$C$2413,C198)</f>
        <v>1</v>
      </c>
    </row>
    <row r="199" spans="1:12">
      <c r="A199" s="1" t="str">
        <f t="shared" si="3"/>
        <v>JI4EHA</v>
      </c>
      <c r="B199" s="1">
        <v>4400198</v>
      </c>
      <c r="C199" s="1" t="s">
        <v>442</v>
      </c>
      <c r="D199" s="1" t="s">
        <v>440</v>
      </c>
      <c r="E199" s="1" t="s">
        <v>441</v>
      </c>
      <c r="F199" s="1" t="s">
        <v>57</v>
      </c>
      <c r="G199" s="1" t="s">
        <v>12</v>
      </c>
      <c r="H199" s="1" t="s">
        <v>13</v>
      </c>
      <c r="I199" s="1" t="s">
        <v>13</v>
      </c>
      <c r="J199">
        <f>COUNTIF($C$2:$C$2413,C199)</f>
        <v>1</v>
      </c>
    </row>
    <row r="200" spans="1:12">
      <c r="A200" s="1" t="str">
        <f t="shared" si="3"/>
        <v>JH1TWC</v>
      </c>
      <c r="B200" s="1">
        <v>4400199</v>
      </c>
      <c r="C200" s="1" t="s">
        <v>443</v>
      </c>
      <c r="D200" s="1" t="s">
        <v>444</v>
      </c>
      <c r="E200" s="1" t="s">
        <v>445</v>
      </c>
      <c r="F200" s="1" t="s">
        <v>54</v>
      </c>
      <c r="G200" s="1" t="s">
        <v>12</v>
      </c>
      <c r="H200" s="1" t="s">
        <v>13</v>
      </c>
      <c r="I200" s="1" t="s">
        <v>13</v>
      </c>
      <c r="J200">
        <f>COUNTIF($C$2:$C$2413,C200)</f>
        <v>1</v>
      </c>
    </row>
    <row r="201" spans="1:12">
      <c r="A201" s="1" t="str">
        <f t="shared" si="3"/>
        <v>JA7DNO</v>
      </c>
      <c r="B201" s="1">
        <v>4400200</v>
      </c>
      <c r="C201" s="1" t="s">
        <v>446</v>
      </c>
      <c r="D201" s="1" t="s">
        <v>447</v>
      </c>
      <c r="E201" s="1" t="s">
        <v>448</v>
      </c>
      <c r="F201" s="1" t="s">
        <v>29</v>
      </c>
      <c r="G201" s="1" t="s">
        <v>12</v>
      </c>
      <c r="H201" s="1" t="s">
        <v>13</v>
      </c>
      <c r="I201" s="1" t="s">
        <v>13</v>
      </c>
      <c r="J201">
        <f>COUNTIF($C$2:$C$2413,C201)</f>
        <v>1</v>
      </c>
    </row>
    <row r="202" spans="1:12">
      <c r="A202" s="1" t="str">
        <f t="shared" si="3"/>
        <v>JA3PNT</v>
      </c>
      <c r="B202" s="1">
        <v>4400201</v>
      </c>
      <c r="C202" s="1" t="s">
        <v>449</v>
      </c>
      <c r="D202" s="1" t="s">
        <v>450</v>
      </c>
      <c r="E202" s="1" t="s">
        <v>451</v>
      </c>
      <c r="F202" s="1" t="s">
        <v>151</v>
      </c>
      <c r="G202" s="1" t="s">
        <v>12</v>
      </c>
      <c r="H202" s="1" t="s">
        <v>13</v>
      </c>
      <c r="I202" s="1" t="s">
        <v>13</v>
      </c>
      <c r="J202">
        <f>COUNTIF($C$2:$C$2413,C202)</f>
        <v>1</v>
      </c>
    </row>
    <row r="203" spans="1:12">
      <c r="A203" s="1" t="str">
        <f t="shared" si="3"/>
        <v>JE1GQM</v>
      </c>
      <c r="B203" s="1">
        <v>4400202</v>
      </c>
      <c r="C203" s="1" t="s">
        <v>452</v>
      </c>
      <c r="D203" s="1" t="s">
        <v>453</v>
      </c>
      <c r="E203" s="1" t="s">
        <v>454</v>
      </c>
      <c r="F203" s="1" t="s">
        <v>54</v>
      </c>
      <c r="G203" s="1" t="s">
        <v>12</v>
      </c>
      <c r="H203" s="2">
        <v>44840.52144675926</v>
      </c>
      <c r="I203" s="1">
        <v>44155</v>
      </c>
      <c r="J203">
        <f>COUNTIF($C$2:$C$2413,C203)</f>
        <v>1</v>
      </c>
    </row>
    <row r="204" spans="1:12">
      <c r="A204" s="1" t="str">
        <f t="shared" si="3"/>
        <v>JR0ZFI</v>
      </c>
      <c r="B204" s="1">
        <v>4400203</v>
      </c>
      <c r="C204" s="1" t="s">
        <v>455</v>
      </c>
      <c r="D204" s="1" t="s">
        <v>456</v>
      </c>
      <c r="E204" s="1" t="s">
        <v>87</v>
      </c>
      <c r="F204" s="1" t="s">
        <v>11</v>
      </c>
      <c r="G204" s="1" t="s">
        <v>12</v>
      </c>
      <c r="H204" s="1" t="s">
        <v>13</v>
      </c>
      <c r="I204" s="1" t="s">
        <v>13</v>
      </c>
      <c r="J204">
        <f>COUNTIF($C$2:$C$2413,C204)</f>
        <v>1</v>
      </c>
      <c r="K204" t="s">
        <v>4825</v>
      </c>
      <c r="L204" t="s">
        <v>4694</v>
      </c>
    </row>
    <row r="205" spans="1:12">
      <c r="A205" s="1" t="str">
        <f t="shared" si="3"/>
        <v>JJ1POL</v>
      </c>
      <c r="B205" s="1">
        <v>4400204</v>
      </c>
      <c r="C205" s="13" t="s">
        <v>457</v>
      </c>
      <c r="D205" s="1" t="s">
        <v>458</v>
      </c>
      <c r="E205" s="1" t="s">
        <v>97</v>
      </c>
      <c r="F205" s="1" t="s">
        <v>54</v>
      </c>
      <c r="G205" s="1" t="s">
        <v>12</v>
      </c>
      <c r="H205" s="1" t="s">
        <v>13</v>
      </c>
      <c r="I205" s="1" t="s">
        <v>13</v>
      </c>
      <c r="J205" s="20">
        <f>COUNTIF($C$2:$C$2413,C205)</f>
        <v>2</v>
      </c>
    </row>
    <row r="206" spans="1:12">
      <c r="A206" s="1" t="str">
        <f t="shared" si="3"/>
        <v>JJ1POL</v>
      </c>
      <c r="B206" s="1">
        <v>4400205</v>
      </c>
      <c r="C206" s="13" t="s">
        <v>457</v>
      </c>
      <c r="D206" s="1" t="s">
        <v>458</v>
      </c>
      <c r="E206" s="1" t="s">
        <v>97</v>
      </c>
      <c r="F206" s="1" t="s">
        <v>54</v>
      </c>
      <c r="G206" s="1" t="s">
        <v>12</v>
      </c>
      <c r="H206" s="1" t="s">
        <v>13</v>
      </c>
      <c r="I206" s="1" t="s">
        <v>13</v>
      </c>
      <c r="J206" s="20">
        <f>COUNTIF($C$2:$C$2413,C206)</f>
        <v>2</v>
      </c>
    </row>
    <row r="207" spans="1:12">
      <c r="A207" s="1" t="str">
        <f t="shared" si="3"/>
        <v>JP3VMU</v>
      </c>
      <c r="B207" s="1">
        <v>4400206</v>
      </c>
      <c r="C207" s="1" t="s">
        <v>459</v>
      </c>
      <c r="D207" s="1" t="s">
        <v>460</v>
      </c>
      <c r="E207" s="1" t="s">
        <v>461</v>
      </c>
      <c r="F207" s="1" t="s">
        <v>151</v>
      </c>
      <c r="G207" s="1" t="s">
        <v>12</v>
      </c>
      <c r="H207" s="1" t="s">
        <v>13</v>
      </c>
      <c r="I207" s="1" t="s">
        <v>13</v>
      </c>
      <c r="J207">
        <f>COUNTIF($C$2:$C$2413,C207)</f>
        <v>1</v>
      </c>
    </row>
    <row r="208" spans="1:12">
      <c r="A208" s="1" t="str">
        <f t="shared" si="3"/>
        <v>JA9DIJ</v>
      </c>
      <c r="B208" s="1">
        <v>4400207</v>
      </c>
      <c r="C208" s="1" t="s">
        <v>462</v>
      </c>
      <c r="D208" s="1" t="s">
        <v>463</v>
      </c>
      <c r="E208" s="1" t="s">
        <v>464</v>
      </c>
      <c r="F208" s="1" t="s">
        <v>147</v>
      </c>
      <c r="G208" s="1" t="s">
        <v>12</v>
      </c>
      <c r="H208" s="2">
        <v>45498.802546296298</v>
      </c>
      <c r="I208" s="1">
        <v>44122</v>
      </c>
      <c r="J208">
        <f>COUNTIF($C$2:$C$2413,C208)</f>
        <v>1</v>
      </c>
    </row>
    <row r="209" spans="1:12">
      <c r="A209" s="1" t="str">
        <f t="shared" si="3"/>
        <v>JE4UZZ</v>
      </c>
      <c r="B209" s="1">
        <v>4400208</v>
      </c>
      <c r="C209" s="1" t="s">
        <v>465</v>
      </c>
      <c r="D209" s="1" t="s">
        <v>466</v>
      </c>
      <c r="E209" s="1" t="s">
        <v>467</v>
      </c>
      <c r="F209" s="1" t="s">
        <v>57</v>
      </c>
      <c r="G209" s="1" t="s">
        <v>12</v>
      </c>
      <c r="H209" s="1" t="s">
        <v>13</v>
      </c>
      <c r="I209" s="1" t="s">
        <v>13</v>
      </c>
      <c r="J209">
        <f>COUNTIF($C$2:$C$2413,C209)</f>
        <v>1</v>
      </c>
    </row>
    <row r="210" spans="1:12">
      <c r="A210" s="1" t="str">
        <f t="shared" si="3"/>
        <v>JE6BVY</v>
      </c>
      <c r="B210" s="1">
        <v>4400209</v>
      </c>
      <c r="C210" s="13" t="s">
        <v>468</v>
      </c>
      <c r="D210" s="1" t="s">
        <v>469</v>
      </c>
      <c r="E210" s="1" t="s">
        <v>470</v>
      </c>
      <c r="F210" s="1" t="s">
        <v>72</v>
      </c>
      <c r="G210" s="1" t="s">
        <v>12</v>
      </c>
      <c r="H210" s="1" t="s">
        <v>13</v>
      </c>
      <c r="I210" s="1" t="s">
        <v>13</v>
      </c>
      <c r="J210" s="20">
        <f>COUNTIF($C$2:$C$2413,C210)</f>
        <v>2</v>
      </c>
    </row>
    <row r="211" spans="1:12">
      <c r="A211" s="1" t="str">
        <f t="shared" si="3"/>
        <v>JG6YDV</v>
      </c>
      <c r="B211" s="1">
        <v>4400210</v>
      </c>
      <c r="C211" s="1" t="s">
        <v>471</v>
      </c>
      <c r="D211" s="1" t="s">
        <v>469</v>
      </c>
      <c r="E211" s="1" t="s">
        <v>470</v>
      </c>
      <c r="F211" s="1" t="s">
        <v>72</v>
      </c>
      <c r="G211" s="1" t="s">
        <v>12</v>
      </c>
      <c r="H211" s="1" t="s">
        <v>13</v>
      </c>
      <c r="I211" s="1" t="s">
        <v>13</v>
      </c>
      <c r="J211">
        <f>COUNTIF($C$2:$C$2413,C211)</f>
        <v>1</v>
      </c>
      <c r="K211" t="s">
        <v>4724</v>
      </c>
      <c r="L211" t="s">
        <v>4725</v>
      </c>
    </row>
    <row r="212" spans="1:12">
      <c r="A212" s="1" t="str">
        <f t="shared" si="3"/>
        <v>JE6BVY</v>
      </c>
      <c r="B212" s="1">
        <v>4400211</v>
      </c>
      <c r="C212" s="13" t="s">
        <v>468</v>
      </c>
      <c r="D212" s="1" t="s">
        <v>469</v>
      </c>
      <c r="E212" s="1" t="s">
        <v>470</v>
      </c>
      <c r="F212" s="1" t="s">
        <v>72</v>
      </c>
      <c r="G212" s="1" t="s">
        <v>12</v>
      </c>
      <c r="H212" s="1" t="s">
        <v>13</v>
      </c>
      <c r="I212" s="1" t="s">
        <v>13</v>
      </c>
      <c r="J212" s="20">
        <f>COUNTIF($C$2:$C$2413,C212)</f>
        <v>2</v>
      </c>
    </row>
    <row r="213" spans="1:12">
      <c r="A213" s="1" t="str">
        <f t="shared" si="3"/>
        <v>JH4SPU</v>
      </c>
      <c r="B213" s="1">
        <v>4400212</v>
      </c>
      <c r="C213" s="1" t="s">
        <v>472</v>
      </c>
      <c r="D213" s="1" t="s">
        <v>473</v>
      </c>
      <c r="E213" s="1" t="s">
        <v>474</v>
      </c>
      <c r="F213" s="1" t="s">
        <v>57</v>
      </c>
      <c r="G213" s="1" t="s">
        <v>12</v>
      </c>
      <c r="H213" s="2">
        <v>45074.123194444444</v>
      </c>
      <c r="I213" s="1">
        <v>44155</v>
      </c>
      <c r="J213">
        <f>COUNTIF($C$2:$C$2413,C213)</f>
        <v>1</v>
      </c>
    </row>
    <row r="214" spans="1:12">
      <c r="A214" s="1" t="str">
        <f t="shared" si="3"/>
        <v>JS2GUV</v>
      </c>
      <c r="B214" s="1">
        <v>4400213</v>
      </c>
      <c r="C214" s="1" t="s">
        <v>475</v>
      </c>
      <c r="D214" s="1" t="s">
        <v>476</v>
      </c>
      <c r="E214" s="1" t="s">
        <v>477</v>
      </c>
      <c r="F214" s="1" t="s">
        <v>192</v>
      </c>
      <c r="G214" s="1" t="s">
        <v>12</v>
      </c>
      <c r="H214" s="1" t="s">
        <v>13</v>
      </c>
      <c r="I214" s="1" t="s">
        <v>13</v>
      </c>
      <c r="J214">
        <f>COUNTIF($C$2:$C$2413,C214)</f>
        <v>1</v>
      </c>
    </row>
    <row r="215" spans="1:12">
      <c r="A215" s="1" t="str">
        <f t="shared" si="3"/>
        <v>JO2QIP</v>
      </c>
      <c r="B215" s="1">
        <v>4400214</v>
      </c>
      <c r="C215" s="1" t="s">
        <v>478</v>
      </c>
      <c r="D215" s="1" t="s">
        <v>479</v>
      </c>
      <c r="E215" s="1" t="s">
        <v>480</v>
      </c>
      <c r="F215" s="1" t="s">
        <v>192</v>
      </c>
      <c r="G215" s="1" t="s">
        <v>12</v>
      </c>
      <c r="H215" s="2">
        <v>45485.057847222219</v>
      </c>
      <c r="I215" s="1">
        <v>44155</v>
      </c>
      <c r="J215">
        <f>COUNTIF($C$2:$C$2413,C215)</f>
        <v>1</v>
      </c>
    </row>
    <row r="216" spans="1:12">
      <c r="A216" s="1" t="str">
        <f t="shared" si="3"/>
        <v>JL1RTY</v>
      </c>
      <c r="B216" s="1">
        <v>4400215</v>
      </c>
      <c r="C216" s="1" t="s">
        <v>481</v>
      </c>
      <c r="D216" s="1" t="s">
        <v>482</v>
      </c>
      <c r="E216" s="1" t="s">
        <v>97</v>
      </c>
      <c r="F216" s="1" t="s">
        <v>54</v>
      </c>
      <c r="G216" s="1" t="s">
        <v>12</v>
      </c>
      <c r="H216" s="2">
        <v>45039.35732638889</v>
      </c>
      <c r="I216" s="1">
        <v>44155</v>
      </c>
      <c r="J216">
        <f>COUNTIF($C$2:$C$2413,C216)</f>
        <v>1</v>
      </c>
    </row>
    <row r="217" spans="1:12">
      <c r="A217" s="1" t="str">
        <f t="shared" si="3"/>
        <v>JR5YDB</v>
      </c>
      <c r="B217" s="1">
        <v>4400216</v>
      </c>
      <c r="C217" s="1" t="s">
        <v>483</v>
      </c>
      <c r="D217" s="1" t="s">
        <v>484</v>
      </c>
      <c r="E217" s="1" t="s">
        <v>485</v>
      </c>
      <c r="F217" s="1" t="s">
        <v>234</v>
      </c>
      <c r="G217" s="1" t="s">
        <v>12</v>
      </c>
      <c r="H217" s="1" t="s">
        <v>13</v>
      </c>
      <c r="I217" s="1" t="s">
        <v>13</v>
      </c>
      <c r="J217">
        <f>COUNTIF($C$2:$C$2413,C217)</f>
        <v>1</v>
      </c>
      <c r="K217" t="s">
        <v>4726</v>
      </c>
      <c r="L217" t="s">
        <v>4727</v>
      </c>
    </row>
    <row r="218" spans="1:12">
      <c r="A218" s="1" t="str">
        <f t="shared" si="3"/>
        <v>JP7PCQ</v>
      </c>
      <c r="B218" s="1">
        <v>4400217</v>
      </c>
      <c r="C218" s="1" t="s">
        <v>486</v>
      </c>
      <c r="D218" s="1" t="s">
        <v>487</v>
      </c>
      <c r="E218" s="1" t="s">
        <v>488</v>
      </c>
      <c r="F218" s="1" t="s">
        <v>29</v>
      </c>
      <c r="G218" s="1" t="s">
        <v>12</v>
      </c>
      <c r="H218" s="1" t="s">
        <v>13</v>
      </c>
      <c r="I218" s="1" t="s">
        <v>13</v>
      </c>
      <c r="J218">
        <f>COUNTIF($C$2:$C$2413,C218)</f>
        <v>1</v>
      </c>
    </row>
    <row r="219" spans="1:12">
      <c r="A219" s="1" t="str">
        <f t="shared" si="3"/>
        <v>JA6QGF</v>
      </c>
      <c r="B219" s="1">
        <v>4400218</v>
      </c>
      <c r="C219" s="1" t="s">
        <v>489</v>
      </c>
      <c r="D219" s="1" t="s">
        <v>490</v>
      </c>
      <c r="E219" s="1" t="s">
        <v>491</v>
      </c>
      <c r="F219" s="1" t="s">
        <v>72</v>
      </c>
      <c r="G219" s="1" t="s">
        <v>12</v>
      </c>
      <c r="H219" s="1" t="s">
        <v>13</v>
      </c>
      <c r="I219" s="1" t="s">
        <v>13</v>
      </c>
      <c r="J219">
        <f>COUNTIF($C$2:$C$2413,C219)</f>
        <v>1</v>
      </c>
    </row>
    <row r="220" spans="1:12">
      <c r="A220" s="1" t="str">
        <f t="shared" si="3"/>
        <v>JO6RMM</v>
      </c>
      <c r="B220" s="1">
        <v>4400219</v>
      </c>
      <c r="C220" s="1" t="s">
        <v>492</v>
      </c>
      <c r="D220" s="1" t="s">
        <v>493</v>
      </c>
      <c r="E220" s="1" t="s">
        <v>494</v>
      </c>
      <c r="F220" s="1" t="s">
        <v>72</v>
      </c>
      <c r="G220" s="1" t="s">
        <v>12</v>
      </c>
      <c r="H220" s="1" t="s">
        <v>13</v>
      </c>
      <c r="I220" s="1" t="s">
        <v>13</v>
      </c>
      <c r="J220">
        <f>COUNTIF($C$2:$C$2413,C220)</f>
        <v>1</v>
      </c>
    </row>
    <row r="221" spans="1:12">
      <c r="A221" s="1" t="str">
        <f t="shared" si="3"/>
        <v>JA7IIZ</v>
      </c>
      <c r="B221" s="1">
        <v>4400220</v>
      </c>
      <c r="C221" s="1" t="s">
        <v>495</v>
      </c>
      <c r="D221" s="1" t="s">
        <v>496</v>
      </c>
      <c r="E221" s="1" t="s">
        <v>5651</v>
      </c>
      <c r="F221" s="1" t="s">
        <v>54</v>
      </c>
      <c r="G221" s="1" t="s">
        <v>12</v>
      </c>
      <c r="H221" s="2">
        <v>44732.312951388885</v>
      </c>
      <c r="I221" s="1">
        <v>31656</v>
      </c>
      <c r="J221">
        <f>COUNTIF($C$2:$C$2413,C221)</f>
        <v>1</v>
      </c>
    </row>
    <row r="222" spans="1:12">
      <c r="A222" s="1" t="str">
        <f t="shared" si="3"/>
        <v>JK1EUG</v>
      </c>
      <c r="B222" s="1">
        <v>4400221</v>
      </c>
      <c r="C222" s="1" t="s">
        <v>497</v>
      </c>
      <c r="D222" s="1" t="s">
        <v>498</v>
      </c>
      <c r="E222" s="1" t="s">
        <v>499</v>
      </c>
      <c r="F222" s="1" t="s">
        <v>54</v>
      </c>
      <c r="G222" s="1" t="s">
        <v>12</v>
      </c>
      <c r="H222" s="2">
        <v>44685.068229166667</v>
      </c>
      <c r="I222" s="1">
        <v>4000</v>
      </c>
      <c r="J222">
        <f>COUNTIF($C$2:$C$2413,C222)</f>
        <v>1</v>
      </c>
    </row>
    <row r="223" spans="1:12">
      <c r="A223" s="1" t="str">
        <f t="shared" si="3"/>
        <v>JI1ELD</v>
      </c>
      <c r="B223" s="1">
        <v>4400222</v>
      </c>
      <c r="C223" s="1" t="s">
        <v>500</v>
      </c>
      <c r="D223" s="1" t="s">
        <v>501</v>
      </c>
      <c r="E223" s="1" t="s">
        <v>502</v>
      </c>
      <c r="F223" s="1" t="s">
        <v>54</v>
      </c>
      <c r="G223" s="1" t="s">
        <v>12</v>
      </c>
      <c r="H223" s="1" t="s">
        <v>13</v>
      </c>
      <c r="I223" s="1" t="s">
        <v>13</v>
      </c>
      <c r="J223">
        <f>COUNTIF($C$2:$C$2413,C223)</f>
        <v>1</v>
      </c>
    </row>
    <row r="224" spans="1:12">
      <c r="A224" s="1" t="str">
        <f t="shared" si="3"/>
        <v>JL3QGA</v>
      </c>
      <c r="B224" s="1">
        <v>4400223</v>
      </c>
      <c r="C224" s="1" t="s">
        <v>503</v>
      </c>
      <c r="D224" s="1" t="s">
        <v>504</v>
      </c>
      <c r="E224" s="1" t="s">
        <v>505</v>
      </c>
      <c r="F224" s="1" t="s">
        <v>151</v>
      </c>
      <c r="G224" s="1" t="s">
        <v>12</v>
      </c>
      <c r="H224" s="1" t="s">
        <v>13</v>
      </c>
      <c r="I224" s="1" t="s">
        <v>13</v>
      </c>
      <c r="J224">
        <f>COUNTIF($C$2:$C$2413,C224)</f>
        <v>1</v>
      </c>
    </row>
    <row r="225" spans="1:11">
      <c r="A225" s="1" t="str">
        <f t="shared" si="3"/>
        <v>JO6NIK</v>
      </c>
      <c r="B225" s="1">
        <v>4400224</v>
      </c>
      <c r="C225" s="1" t="s">
        <v>506</v>
      </c>
      <c r="D225" s="1" t="s">
        <v>507</v>
      </c>
      <c r="E225" s="1" t="s">
        <v>508</v>
      </c>
      <c r="F225" s="1" t="s">
        <v>72</v>
      </c>
      <c r="G225" s="1" t="s">
        <v>12</v>
      </c>
      <c r="H225" s="1" t="s">
        <v>13</v>
      </c>
      <c r="I225" s="1" t="s">
        <v>13</v>
      </c>
      <c r="J225">
        <f>COUNTIF($C$2:$C$2413,C225)</f>
        <v>1</v>
      </c>
    </row>
    <row r="226" spans="1:11">
      <c r="A226" s="1" t="str">
        <f t="shared" si="3"/>
        <v>JA5ERQ</v>
      </c>
      <c r="B226" s="1">
        <v>4400225</v>
      </c>
      <c r="C226" s="1" t="s">
        <v>509</v>
      </c>
      <c r="D226" s="1" t="s">
        <v>510</v>
      </c>
      <c r="E226" s="1" t="s">
        <v>511</v>
      </c>
      <c r="F226" s="1" t="s">
        <v>234</v>
      </c>
      <c r="G226" s="1" t="s">
        <v>12</v>
      </c>
      <c r="H226" s="1" t="s">
        <v>13</v>
      </c>
      <c r="I226" s="1" t="s">
        <v>13</v>
      </c>
      <c r="J226">
        <f>COUNTIF($C$2:$C$2413,C226)</f>
        <v>1</v>
      </c>
    </row>
    <row r="227" spans="1:11">
      <c r="A227" s="1" t="str">
        <f t="shared" si="3"/>
        <v>JK1KVL</v>
      </c>
      <c r="B227" s="1">
        <v>4400226</v>
      </c>
      <c r="C227" s="1" t="s">
        <v>512</v>
      </c>
      <c r="D227" s="1" t="s">
        <v>513</v>
      </c>
      <c r="E227" s="1" t="s">
        <v>502</v>
      </c>
      <c r="F227" s="1" t="s">
        <v>54</v>
      </c>
      <c r="G227" s="1" t="s">
        <v>12</v>
      </c>
      <c r="H227" s="1" t="s">
        <v>13</v>
      </c>
      <c r="I227" s="1" t="s">
        <v>13</v>
      </c>
      <c r="J227">
        <f>COUNTIF($C$2:$C$2413,C227)</f>
        <v>1</v>
      </c>
    </row>
    <row r="228" spans="1:11">
      <c r="A228" s="1" t="str">
        <f t="shared" si="3"/>
        <v>JF3GOH</v>
      </c>
      <c r="B228" s="1">
        <v>4400227</v>
      </c>
      <c r="C228" s="13" t="s">
        <v>514</v>
      </c>
      <c r="D228" s="1" t="s">
        <v>515</v>
      </c>
      <c r="E228" s="1" t="s">
        <v>516</v>
      </c>
      <c r="F228" s="1" t="s">
        <v>151</v>
      </c>
      <c r="G228" s="1" t="s">
        <v>12</v>
      </c>
      <c r="H228" s="1" t="s">
        <v>13</v>
      </c>
      <c r="I228" s="1" t="s">
        <v>13</v>
      </c>
      <c r="J228" s="20">
        <f>COUNTIF($C$2:$C$2413,C228)</f>
        <v>2</v>
      </c>
    </row>
    <row r="229" spans="1:11">
      <c r="A229" s="1" t="str">
        <f t="shared" si="3"/>
        <v>JL1LTU</v>
      </c>
      <c r="B229" s="1">
        <v>4400228</v>
      </c>
      <c r="C229" s="1" t="s">
        <v>517</v>
      </c>
      <c r="D229" s="1" t="s">
        <v>518</v>
      </c>
      <c r="E229" s="1" t="s">
        <v>519</v>
      </c>
      <c r="F229" s="1" t="s">
        <v>54</v>
      </c>
      <c r="G229" s="1" t="s">
        <v>12</v>
      </c>
      <c r="H229" s="2">
        <v>44941.699583333335</v>
      </c>
      <c r="I229" s="1">
        <v>302</v>
      </c>
      <c r="J229">
        <f>COUNTIF($C$2:$C$2413,C229)</f>
        <v>1</v>
      </c>
    </row>
    <row r="230" spans="1:11">
      <c r="A230" s="1" t="str">
        <f t="shared" si="3"/>
        <v>JJ3CYE</v>
      </c>
      <c r="B230" s="1">
        <v>4400229</v>
      </c>
      <c r="C230" s="1" t="s">
        <v>520</v>
      </c>
      <c r="D230" s="1" t="s">
        <v>521</v>
      </c>
      <c r="E230" s="1" t="s">
        <v>522</v>
      </c>
      <c r="F230" s="1" t="s">
        <v>151</v>
      </c>
      <c r="G230" s="1" t="s">
        <v>12</v>
      </c>
      <c r="H230" s="1" t="s">
        <v>13</v>
      </c>
      <c r="I230" s="1" t="s">
        <v>13</v>
      </c>
      <c r="J230">
        <f>COUNTIF($C$2:$C$2413,C230)</f>
        <v>1</v>
      </c>
    </row>
    <row r="231" spans="1:11">
      <c r="A231" s="1" t="str">
        <f t="shared" si="3"/>
        <v>JN4WFW</v>
      </c>
      <c r="B231" s="1">
        <v>4400230</v>
      </c>
      <c r="C231" s="13" t="s">
        <v>523</v>
      </c>
      <c r="D231" s="1" t="s">
        <v>524</v>
      </c>
      <c r="E231" s="1" t="s">
        <v>525</v>
      </c>
      <c r="F231" s="1" t="s">
        <v>57</v>
      </c>
      <c r="G231" s="1" t="s">
        <v>12</v>
      </c>
      <c r="H231" s="1" t="s">
        <v>13</v>
      </c>
      <c r="I231" s="1" t="s">
        <v>13</v>
      </c>
      <c r="J231" s="20">
        <f>COUNTIF($C$2:$C$2413,C231)</f>
        <v>2</v>
      </c>
    </row>
    <row r="232" spans="1:11">
      <c r="A232" s="1" t="str">
        <f t="shared" si="3"/>
        <v>JJ3OCN</v>
      </c>
      <c r="B232" s="1">
        <v>4400231</v>
      </c>
      <c r="C232" s="1" t="s">
        <v>526</v>
      </c>
      <c r="D232" s="1" t="s">
        <v>527</v>
      </c>
      <c r="E232" s="1" t="s">
        <v>522</v>
      </c>
      <c r="F232" s="1" t="s">
        <v>151</v>
      </c>
      <c r="G232" s="1" t="s">
        <v>12</v>
      </c>
      <c r="H232" s="1" t="s">
        <v>13</v>
      </c>
      <c r="I232" s="1" t="s">
        <v>13</v>
      </c>
      <c r="J232">
        <f>COUNTIF($C$2:$C$2413,C232)</f>
        <v>1</v>
      </c>
    </row>
    <row r="233" spans="1:11">
      <c r="A233" s="1" t="str">
        <f t="shared" si="3"/>
        <v>JR4JFL</v>
      </c>
      <c r="B233" s="1">
        <v>4400232</v>
      </c>
      <c r="C233" s="1" t="s">
        <v>528</v>
      </c>
      <c r="D233" s="1" t="s">
        <v>529</v>
      </c>
      <c r="E233" s="1" t="s">
        <v>530</v>
      </c>
      <c r="F233" s="1" t="s">
        <v>57</v>
      </c>
      <c r="G233" s="1" t="s">
        <v>12</v>
      </c>
      <c r="H233" s="1" t="s">
        <v>13</v>
      </c>
      <c r="I233" s="1" t="s">
        <v>13</v>
      </c>
      <c r="J233">
        <f>COUNTIF($C$2:$C$2413,C233)</f>
        <v>1</v>
      </c>
    </row>
    <row r="234" spans="1:11">
      <c r="A234" s="1" t="str">
        <f t="shared" si="3"/>
        <v>JH8YGJ</v>
      </c>
      <c r="B234" s="1">
        <v>4400233</v>
      </c>
      <c r="C234" s="30" t="s">
        <v>531</v>
      </c>
      <c r="D234" s="1" t="s">
        <v>532</v>
      </c>
      <c r="E234" s="1" t="s">
        <v>533</v>
      </c>
      <c r="F234" s="1" t="s">
        <v>129</v>
      </c>
      <c r="G234" s="1" t="s">
        <v>12</v>
      </c>
      <c r="H234" s="1" t="s">
        <v>13</v>
      </c>
      <c r="I234" s="1" t="s">
        <v>13</v>
      </c>
      <c r="J234">
        <f>COUNTIF($C$2:$C$2413,C234)</f>
        <v>1</v>
      </c>
      <c r="K234" s="29" t="s">
        <v>4684</v>
      </c>
    </row>
    <row r="235" spans="1:11">
      <c r="A235" s="1" t="str">
        <f t="shared" si="3"/>
        <v>JF3GOH</v>
      </c>
      <c r="B235" s="1">
        <v>4400234</v>
      </c>
      <c r="C235" s="13" t="s">
        <v>514</v>
      </c>
      <c r="D235" s="1" t="s">
        <v>515</v>
      </c>
      <c r="E235" s="1" t="s">
        <v>516</v>
      </c>
      <c r="F235" s="1" t="s">
        <v>151</v>
      </c>
      <c r="G235" s="1" t="s">
        <v>12</v>
      </c>
      <c r="H235" s="1" t="s">
        <v>13</v>
      </c>
      <c r="I235" s="1" t="s">
        <v>13</v>
      </c>
      <c r="J235" s="20">
        <f>COUNTIF($C$2:$C$2413,C235)</f>
        <v>2</v>
      </c>
    </row>
    <row r="236" spans="1:11">
      <c r="A236" s="1" t="str">
        <f t="shared" si="3"/>
        <v>JA7NR</v>
      </c>
      <c r="B236" s="1">
        <v>4400235</v>
      </c>
      <c r="C236" s="13" t="s">
        <v>534</v>
      </c>
      <c r="D236" s="1" t="s">
        <v>535</v>
      </c>
      <c r="E236" s="1" t="s">
        <v>5659</v>
      </c>
      <c r="F236" s="1" t="s">
        <v>29</v>
      </c>
      <c r="G236" s="1" t="s">
        <v>12</v>
      </c>
      <c r="H236" s="1" t="s">
        <v>13</v>
      </c>
      <c r="I236" s="1" t="s">
        <v>13</v>
      </c>
      <c r="J236" s="20">
        <f>COUNTIF($C$2:$C$2413,C236)</f>
        <v>2</v>
      </c>
    </row>
    <row r="237" spans="1:11">
      <c r="A237" s="1" t="str">
        <f t="shared" si="3"/>
        <v>JA7NR</v>
      </c>
      <c r="B237" s="1">
        <v>4400236</v>
      </c>
      <c r="C237" s="13" t="s">
        <v>534</v>
      </c>
      <c r="D237" s="1" t="s">
        <v>535</v>
      </c>
      <c r="E237" s="1" t="s">
        <v>5659</v>
      </c>
      <c r="F237" s="1" t="s">
        <v>29</v>
      </c>
      <c r="G237" s="1" t="s">
        <v>12</v>
      </c>
      <c r="H237" s="1" t="s">
        <v>13</v>
      </c>
      <c r="I237" s="1" t="s">
        <v>13</v>
      </c>
      <c r="J237" s="20">
        <f>COUNTIF($C$2:$C$2413,C237)</f>
        <v>2</v>
      </c>
    </row>
    <row r="238" spans="1:11">
      <c r="A238" s="1" t="str">
        <f t="shared" si="3"/>
        <v>JJ3XBI</v>
      </c>
      <c r="B238" s="1">
        <v>4400237</v>
      </c>
      <c r="C238" s="1" t="s">
        <v>536</v>
      </c>
      <c r="D238" s="1" t="s">
        <v>537</v>
      </c>
      <c r="E238" s="1" t="s">
        <v>538</v>
      </c>
      <c r="F238" s="1" t="s">
        <v>151</v>
      </c>
      <c r="G238" s="1" t="s">
        <v>12</v>
      </c>
      <c r="H238" s="1" t="s">
        <v>13</v>
      </c>
      <c r="I238" s="1" t="s">
        <v>13</v>
      </c>
      <c r="J238">
        <f>COUNTIF($C$2:$C$2413,C238)</f>
        <v>1</v>
      </c>
    </row>
    <row r="239" spans="1:11">
      <c r="A239" s="1" t="str">
        <f t="shared" si="3"/>
        <v>JA3XBI</v>
      </c>
      <c r="B239" s="1">
        <v>4400238</v>
      </c>
      <c r="C239" s="1" t="s">
        <v>539</v>
      </c>
      <c r="D239" s="1" t="s">
        <v>540</v>
      </c>
      <c r="E239" s="1" t="s">
        <v>538</v>
      </c>
      <c r="F239" s="1" t="s">
        <v>151</v>
      </c>
      <c r="G239" s="1" t="s">
        <v>12</v>
      </c>
      <c r="H239" s="1" t="s">
        <v>13</v>
      </c>
      <c r="I239" s="1" t="s">
        <v>13</v>
      </c>
      <c r="J239">
        <f>COUNTIF($C$2:$C$2413,C239)</f>
        <v>1</v>
      </c>
    </row>
    <row r="240" spans="1:11">
      <c r="A240" s="1" t="str">
        <f t="shared" si="3"/>
        <v>JK1JXY</v>
      </c>
      <c r="B240" s="1">
        <v>4400239</v>
      </c>
      <c r="C240" s="1" t="s">
        <v>541</v>
      </c>
      <c r="D240" s="1" t="s">
        <v>542</v>
      </c>
      <c r="E240" s="1" t="s">
        <v>543</v>
      </c>
      <c r="F240" s="1" t="s">
        <v>54</v>
      </c>
      <c r="G240" s="1" t="s">
        <v>12</v>
      </c>
      <c r="H240" s="1" t="s">
        <v>13</v>
      </c>
      <c r="I240" s="1" t="s">
        <v>13</v>
      </c>
      <c r="J240">
        <f>COUNTIF($C$2:$C$2413,C240)</f>
        <v>1</v>
      </c>
    </row>
    <row r="241" spans="1:10">
      <c r="A241" s="1" t="str">
        <f t="shared" si="3"/>
        <v>JG2REE</v>
      </c>
      <c r="B241" s="1">
        <v>4400240</v>
      </c>
      <c r="C241" s="1" t="s">
        <v>544</v>
      </c>
      <c r="D241" s="1" t="s">
        <v>545</v>
      </c>
      <c r="E241" s="1" t="s">
        <v>546</v>
      </c>
      <c r="F241" s="1" t="s">
        <v>192</v>
      </c>
      <c r="G241" s="1" t="s">
        <v>12</v>
      </c>
      <c r="H241" s="1" t="s">
        <v>13</v>
      </c>
      <c r="I241" s="1" t="s">
        <v>13</v>
      </c>
      <c r="J241">
        <f>COUNTIF($C$2:$C$2413,C241)</f>
        <v>1</v>
      </c>
    </row>
    <row r="242" spans="1:10">
      <c r="A242" s="1" t="str">
        <f t="shared" si="3"/>
        <v>JR2MGD</v>
      </c>
      <c r="B242" s="1">
        <v>4400241</v>
      </c>
      <c r="C242" s="1" t="s">
        <v>547</v>
      </c>
      <c r="D242" s="1" t="s">
        <v>548</v>
      </c>
      <c r="E242" s="1" t="s">
        <v>549</v>
      </c>
      <c r="F242" s="1" t="s">
        <v>192</v>
      </c>
      <c r="G242" s="1" t="s">
        <v>12</v>
      </c>
      <c r="H242" s="2">
        <v>44716.691122685188</v>
      </c>
      <c r="I242" s="1">
        <v>302050</v>
      </c>
      <c r="J242">
        <f>COUNTIF($C$2:$C$2413,C242)</f>
        <v>1</v>
      </c>
    </row>
    <row r="243" spans="1:10">
      <c r="A243" s="1" t="str">
        <f t="shared" si="3"/>
        <v>JA5CU</v>
      </c>
      <c r="B243" s="1">
        <v>4400242</v>
      </c>
      <c r="C243" s="1" t="s">
        <v>550</v>
      </c>
      <c r="D243" s="1" t="s">
        <v>551</v>
      </c>
      <c r="E243" s="1" t="s">
        <v>5652</v>
      </c>
      <c r="F243" s="1" t="s">
        <v>54</v>
      </c>
      <c r="G243" s="1" t="s">
        <v>12</v>
      </c>
      <c r="H243" s="1" t="s">
        <v>13</v>
      </c>
      <c r="I243" s="1" t="s">
        <v>13</v>
      </c>
      <c r="J243">
        <f>COUNTIF($C$2:$C$2413,C243)</f>
        <v>1</v>
      </c>
    </row>
    <row r="244" spans="1:10">
      <c r="A244" s="1" t="str">
        <f t="shared" si="3"/>
        <v>JG1EVH</v>
      </c>
      <c r="B244" s="1">
        <v>4400243</v>
      </c>
      <c r="C244" s="1" t="s">
        <v>552</v>
      </c>
      <c r="D244" s="1" t="s">
        <v>553</v>
      </c>
      <c r="E244" s="1" t="s">
        <v>554</v>
      </c>
      <c r="F244" s="1" t="s">
        <v>54</v>
      </c>
      <c r="G244" s="1" t="s">
        <v>12</v>
      </c>
      <c r="H244" s="2">
        <v>45158.219270833331</v>
      </c>
      <c r="I244" s="1">
        <v>22480</v>
      </c>
      <c r="J244">
        <f>COUNTIF($C$2:$C$2413,C244)</f>
        <v>1</v>
      </c>
    </row>
    <row r="245" spans="1:10">
      <c r="A245" s="1" t="str">
        <f t="shared" si="3"/>
        <v>JE8OFH</v>
      </c>
      <c r="B245" s="1">
        <v>4400244</v>
      </c>
      <c r="C245" s="13" t="s">
        <v>555</v>
      </c>
      <c r="D245" s="1" t="s">
        <v>556</v>
      </c>
      <c r="E245" s="1" t="s">
        <v>557</v>
      </c>
      <c r="F245" s="1" t="s">
        <v>129</v>
      </c>
      <c r="G245" s="1" t="s">
        <v>12</v>
      </c>
      <c r="H245" s="1" t="s">
        <v>13</v>
      </c>
      <c r="I245" s="1" t="s">
        <v>13</v>
      </c>
      <c r="J245" s="20">
        <f>COUNTIF($C$2:$C$2413,C245)</f>
        <v>2</v>
      </c>
    </row>
    <row r="246" spans="1:10">
      <c r="A246" s="1" t="str">
        <f t="shared" si="3"/>
        <v>JE8OFH</v>
      </c>
      <c r="B246" s="1">
        <v>4400245</v>
      </c>
      <c r="C246" s="13" t="s">
        <v>555</v>
      </c>
      <c r="D246" s="1" t="s">
        <v>556</v>
      </c>
      <c r="E246" s="1" t="s">
        <v>557</v>
      </c>
      <c r="F246" s="1" t="s">
        <v>129</v>
      </c>
      <c r="G246" s="1" t="s">
        <v>12</v>
      </c>
      <c r="H246" s="1" t="s">
        <v>13</v>
      </c>
      <c r="I246" s="1" t="s">
        <v>13</v>
      </c>
      <c r="J246" s="20">
        <f>COUNTIF($C$2:$C$2413,C246)</f>
        <v>2</v>
      </c>
    </row>
    <row r="247" spans="1:10">
      <c r="A247" s="1" t="str">
        <f t="shared" si="3"/>
        <v>JF1ULY</v>
      </c>
      <c r="B247" s="1">
        <v>4400246</v>
      </c>
      <c r="C247" s="1" t="s">
        <v>558</v>
      </c>
      <c r="D247" s="1" t="s">
        <v>559</v>
      </c>
      <c r="E247" s="1" t="s">
        <v>560</v>
      </c>
      <c r="F247" s="1" t="s">
        <v>54</v>
      </c>
      <c r="G247" s="1" t="s">
        <v>12</v>
      </c>
      <c r="H247" s="1" t="s">
        <v>13</v>
      </c>
      <c r="I247" s="1" t="s">
        <v>13</v>
      </c>
      <c r="J247">
        <f>COUNTIF($C$2:$C$2413,C247)</f>
        <v>1</v>
      </c>
    </row>
    <row r="248" spans="1:10">
      <c r="A248" s="1" t="str">
        <f t="shared" si="3"/>
        <v>JA8DKJ</v>
      </c>
      <c r="B248" s="1">
        <v>4400247</v>
      </c>
      <c r="C248" s="13" t="s">
        <v>561</v>
      </c>
      <c r="D248" s="1" t="s">
        <v>562</v>
      </c>
      <c r="E248" s="1" t="s">
        <v>563</v>
      </c>
      <c r="F248" s="1" t="s">
        <v>129</v>
      </c>
      <c r="G248" s="1" t="s">
        <v>12</v>
      </c>
      <c r="H248" s="1" t="s">
        <v>13</v>
      </c>
      <c r="I248" s="1" t="s">
        <v>13</v>
      </c>
      <c r="J248" s="20">
        <f>COUNTIF($C$2:$C$2413,C248)</f>
        <v>2</v>
      </c>
    </row>
    <row r="249" spans="1:10">
      <c r="A249" s="1" t="str">
        <f t="shared" si="3"/>
        <v>JA8DKJ</v>
      </c>
      <c r="B249" s="1">
        <v>4400248</v>
      </c>
      <c r="C249" s="13" t="s">
        <v>561</v>
      </c>
      <c r="D249" s="1" t="s">
        <v>562</v>
      </c>
      <c r="E249" s="1" t="s">
        <v>563</v>
      </c>
      <c r="F249" s="1" t="s">
        <v>129</v>
      </c>
      <c r="G249" s="1" t="s">
        <v>12</v>
      </c>
      <c r="H249" s="1" t="s">
        <v>13</v>
      </c>
      <c r="I249" s="1" t="s">
        <v>13</v>
      </c>
      <c r="J249" s="20">
        <f>COUNTIF($C$2:$C$2413,C249)</f>
        <v>2</v>
      </c>
    </row>
    <row r="250" spans="1:10">
      <c r="A250" s="1" t="str">
        <f t="shared" si="3"/>
        <v>JJ3XDM</v>
      </c>
      <c r="B250" s="1">
        <v>4400249</v>
      </c>
      <c r="C250" s="1" t="s">
        <v>564</v>
      </c>
      <c r="D250" s="1" t="s">
        <v>565</v>
      </c>
      <c r="E250" s="1" t="s">
        <v>566</v>
      </c>
      <c r="F250" s="1" t="s">
        <v>151</v>
      </c>
      <c r="G250" s="1" t="s">
        <v>12</v>
      </c>
      <c r="H250" s="1" t="s">
        <v>13</v>
      </c>
      <c r="I250" s="1" t="s">
        <v>13</v>
      </c>
      <c r="J250">
        <f>COUNTIF($C$2:$C$2413,C250)</f>
        <v>1</v>
      </c>
    </row>
    <row r="251" spans="1:10">
      <c r="A251" s="1" t="str">
        <f t="shared" si="3"/>
        <v>JO4GJG</v>
      </c>
      <c r="B251" s="1">
        <v>4400250</v>
      </c>
      <c r="C251" s="13" t="s">
        <v>567</v>
      </c>
      <c r="D251" s="1" t="s">
        <v>568</v>
      </c>
      <c r="E251" s="1" t="s">
        <v>569</v>
      </c>
      <c r="F251" s="1" t="s">
        <v>57</v>
      </c>
      <c r="G251" s="1" t="s">
        <v>12</v>
      </c>
      <c r="H251" s="1" t="s">
        <v>13</v>
      </c>
      <c r="I251" s="1" t="s">
        <v>13</v>
      </c>
      <c r="J251" s="20">
        <f>COUNTIF($C$2:$C$2413,C251)</f>
        <v>2</v>
      </c>
    </row>
    <row r="252" spans="1:10">
      <c r="A252" s="1" t="str">
        <f t="shared" si="3"/>
        <v>JG6JSV</v>
      </c>
      <c r="B252" s="1">
        <v>4400251</v>
      </c>
      <c r="C252" s="1" t="s">
        <v>570</v>
      </c>
      <c r="D252" s="1" t="s">
        <v>571</v>
      </c>
      <c r="E252" s="1" t="s">
        <v>572</v>
      </c>
      <c r="F252" s="1" t="s">
        <v>72</v>
      </c>
      <c r="G252" s="1" t="s">
        <v>12</v>
      </c>
      <c r="H252" s="2">
        <v>45262.097326388888</v>
      </c>
      <c r="I252" s="1">
        <v>44155</v>
      </c>
      <c r="J252">
        <f>COUNTIF($C$2:$C$2413,C252)</f>
        <v>1</v>
      </c>
    </row>
    <row r="253" spans="1:10">
      <c r="A253" s="1" t="str">
        <f t="shared" si="3"/>
        <v>JM2IPI</v>
      </c>
      <c r="B253" s="1">
        <v>4400252</v>
      </c>
      <c r="C253" s="1" t="s">
        <v>573</v>
      </c>
      <c r="D253" s="1" t="s">
        <v>574</v>
      </c>
      <c r="E253" s="1" t="s">
        <v>575</v>
      </c>
      <c r="F253" s="1" t="s">
        <v>192</v>
      </c>
      <c r="G253" s="1" t="s">
        <v>12</v>
      </c>
      <c r="H253" s="1" t="s">
        <v>13</v>
      </c>
      <c r="I253" s="1" t="s">
        <v>13</v>
      </c>
      <c r="J253">
        <f>COUNTIF($C$2:$C$2413,C253)</f>
        <v>1</v>
      </c>
    </row>
    <row r="254" spans="1:10">
      <c r="A254" s="1" t="str">
        <f t="shared" si="3"/>
        <v>JA6DWF</v>
      </c>
      <c r="B254" s="1">
        <v>4400253</v>
      </c>
      <c r="C254" s="1" t="s">
        <v>576</v>
      </c>
      <c r="D254" s="1" t="s">
        <v>577</v>
      </c>
      <c r="E254" s="1" t="s">
        <v>470</v>
      </c>
      <c r="F254" s="1" t="s">
        <v>72</v>
      </c>
      <c r="G254" s="1" t="s">
        <v>12</v>
      </c>
      <c r="H254" s="1" t="s">
        <v>13</v>
      </c>
      <c r="I254" s="1" t="s">
        <v>13</v>
      </c>
      <c r="J254">
        <f>COUNTIF($C$2:$C$2413,C254)</f>
        <v>1</v>
      </c>
    </row>
    <row r="255" spans="1:10">
      <c r="A255" s="1" t="str">
        <f t="shared" si="3"/>
        <v>JF1RYU</v>
      </c>
      <c r="B255" s="1">
        <v>4400254</v>
      </c>
      <c r="C255" s="13" t="s">
        <v>578</v>
      </c>
      <c r="D255" s="1" t="s">
        <v>579</v>
      </c>
      <c r="E255" s="1" t="s">
        <v>580</v>
      </c>
      <c r="F255" s="1" t="s">
        <v>54</v>
      </c>
      <c r="G255" s="1" t="s">
        <v>12</v>
      </c>
      <c r="H255" s="1" t="s">
        <v>13</v>
      </c>
      <c r="I255" s="1" t="s">
        <v>13</v>
      </c>
      <c r="J255" s="20">
        <f>COUNTIF($C$2:$C$2413,C255)</f>
        <v>2</v>
      </c>
    </row>
    <row r="256" spans="1:10">
      <c r="A256" s="1" t="str">
        <f t="shared" si="3"/>
        <v>JF1RYU</v>
      </c>
      <c r="B256" s="1">
        <v>4400255</v>
      </c>
      <c r="C256" s="13" t="s">
        <v>578</v>
      </c>
      <c r="D256" s="1" t="s">
        <v>579</v>
      </c>
      <c r="E256" s="1" t="s">
        <v>580</v>
      </c>
      <c r="F256" s="1" t="s">
        <v>54</v>
      </c>
      <c r="G256" s="1" t="s">
        <v>12</v>
      </c>
      <c r="H256" s="1" t="s">
        <v>13</v>
      </c>
      <c r="I256" s="1" t="s">
        <v>13</v>
      </c>
      <c r="J256" s="20">
        <f>COUNTIF($C$2:$C$2413,C256)</f>
        <v>2</v>
      </c>
    </row>
    <row r="257" spans="1:12">
      <c r="A257" s="1" t="str">
        <f t="shared" si="3"/>
        <v>JF6YCQ</v>
      </c>
      <c r="B257" s="1">
        <v>4400256</v>
      </c>
      <c r="C257" s="1" t="s">
        <v>581</v>
      </c>
      <c r="D257" s="1" t="s">
        <v>582</v>
      </c>
      <c r="E257" s="1" t="s">
        <v>583</v>
      </c>
      <c r="F257" s="1" t="s">
        <v>72</v>
      </c>
      <c r="G257" s="1" t="s">
        <v>12</v>
      </c>
      <c r="H257" s="1" t="s">
        <v>13</v>
      </c>
      <c r="I257" s="1" t="s">
        <v>13</v>
      </c>
      <c r="J257">
        <f>COUNTIF($C$2:$C$2413,C257)</f>
        <v>1</v>
      </c>
      <c r="K257" t="s">
        <v>4728</v>
      </c>
      <c r="L257" t="s">
        <v>4729</v>
      </c>
    </row>
    <row r="258" spans="1:12">
      <c r="A258" s="1" t="str">
        <f t="shared" si="3"/>
        <v>JJ6HZN</v>
      </c>
      <c r="B258" s="1">
        <v>4400257</v>
      </c>
      <c r="C258" s="1" t="s">
        <v>584</v>
      </c>
      <c r="D258" s="1" t="s">
        <v>585</v>
      </c>
      <c r="E258" s="1" t="s">
        <v>583</v>
      </c>
      <c r="F258" s="1" t="s">
        <v>72</v>
      </c>
      <c r="G258" s="1" t="s">
        <v>12</v>
      </c>
      <c r="H258" s="1" t="s">
        <v>13</v>
      </c>
      <c r="I258" s="1" t="s">
        <v>13</v>
      </c>
      <c r="J258">
        <f>COUNTIF($C$2:$C$2413,C258)</f>
        <v>1</v>
      </c>
    </row>
    <row r="259" spans="1:12">
      <c r="A259" s="1" t="str">
        <f t="shared" ref="A259:A322" si="4">C259</f>
        <v>JA1EXH</v>
      </c>
      <c r="B259" s="1">
        <v>4400258</v>
      </c>
      <c r="C259" s="1" t="s">
        <v>586</v>
      </c>
      <c r="D259" s="1" t="s">
        <v>587</v>
      </c>
      <c r="E259" s="1" t="s">
        <v>588</v>
      </c>
      <c r="F259" s="1" t="s">
        <v>54</v>
      </c>
      <c r="G259" s="1" t="s">
        <v>12</v>
      </c>
      <c r="H259" s="1" t="s">
        <v>13</v>
      </c>
      <c r="I259" s="1" t="s">
        <v>13</v>
      </c>
      <c r="J259">
        <f>COUNTIF($C$2:$C$2413,C259)</f>
        <v>1</v>
      </c>
    </row>
    <row r="260" spans="1:12">
      <c r="A260" s="1" t="str">
        <f t="shared" si="4"/>
        <v>JA1VJB</v>
      </c>
      <c r="B260" s="1">
        <v>4400259</v>
      </c>
      <c r="C260" s="1" t="s">
        <v>589</v>
      </c>
      <c r="D260" s="1" t="s">
        <v>590</v>
      </c>
      <c r="E260" s="1" t="s">
        <v>591</v>
      </c>
      <c r="F260" s="1" t="s">
        <v>54</v>
      </c>
      <c r="G260" s="1" t="s">
        <v>12</v>
      </c>
      <c r="H260" s="2">
        <v>45276.034074074072</v>
      </c>
      <c r="I260" s="1">
        <v>440</v>
      </c>
      <c r="J260">
        <f>COUNTIF($C$2:$C$2413,C260)</f>
        <v>1</v>
      </c>
    </row>
    <row r="261" spans="1:12">
      <c r="A261" s="1" t="str">
        <f t="shared" si="4"/>
        <v>JH1ITM</v>
      </c>
      <c r="B261" s="1">
        <v>4400260</v>
      </c>
      <c r="C261" s="1" t="s">
        <v>592</v>
      </c>
      <c r="D261" s="1" t="s">
        <v>593</v>
      </c>
      <c r="E261" s="1" t="s">
        <v>594</v>
      </c>
      <c r="F261" s="1" t="s">
        <v>54</v>
      </c>
      <c r="G261" s="1" t="s">
        <v>12</v>
      </c>
      <c r="H261" s="2">
        <v>44977.508506944447</v>
      </c>
      <c r="I261" s="1">
        <v>44155</v>
      </c>
      <c r="J261">
        <f>COUNTIF($C$2:$C$2413,C261)</f>
        <v>1</v>
      </c>
    </row>
    <row r="262" spans="1:12">
      <c r="A262" s="1" t="str">
        <f t="shared" si="4"/>
        <v>JA8KLS</v>
      </c>
      <c r="B262" s="1">
        <v>4400261</v>
      </c>
      <c r="C262" s="1" t="s">
        <v>595</v>
      </c>
      <c r="D262" s="1" t="s">
        <v>596</v>
      </c>
      <c r="E262" s="1" t="s">
        <v>597</v>
      </c>
      <c r="F262" s="1" t="s">
        <v>129</v>
      </c>
      <c r="G262" s="1" t="s">
        <v>12</v>
      </c>
      <c r="H262" s="1" t="s">
        <v>13</v>
      </c>
      <c r="I262" s="1" t="s">
        <v>13</v>
      </c>
      <c r="J262">
        <f>COUNTIF($C$2:$C$2413,C262)</f>
        <v>1</v>
      </c>
    </row>
    <row r="263" spans="1:12">
      <c r="A263" s="1" t="str">
        <f t="shared" si="4"/>
        <v>JH1BRY</v>
      </c>
      <c r="B263" s="1">
        <v>4400262</v>
      </c>
      <c r="C263" s="1" t="s">
        <v>598</v>
      </c>
      <c r="D263" s="1" t="s">
        <v>599</v>
      </c>
      <c r="E263" s="1" t="s">
        <v>600</v>
      </c>
      <c r="F263" s="1" t="s">
        <v>54</v>
      </c>
      <c r="G263" s="1" t="s">
        <v>12</v>
      </c>
      <c r="H263" s="1" t="s">
        <v>13</v>
      </c>
      <c r="I263" s="1" t="s">
        <v>13</v>
      </c>
      <c r="J263">
        <f>COUNTIF($C$2:$C$2413,C263)</f>
        <v>1</v>
      </c>
    </row>
    <row r="264" spans="1:12">
      <c r="A264" s="1" t="str">
        <f t="shared" si="4"/>
        <v>JN4WFW</v>
      </c>
      <c r="B264" s="1">
        <v>4400263</v>
      </c>
      <c r="C264" s="13" t="s">
        <v>523</v>
      </c>
      <c r="D264" s="1" t="s">
        <v>524</v>
      </c>
      <c r="E264" s="1" t="s">
        <v>525</v>
      </c>
      <c r="F264" s="1" t="s">
        <v>57</v>
      </c>
      <c r="G264" s="1" t="s">
        <v>12</v>
      </c>
      <c r="H264" s="1" t="s">
        <v>13</v>
      </c>
      <c r="I264" s="1" t="s">
        <v>13</v>
      </c>
      <c r="J264" s="20">
        <f>COUNTIF($C$2:$C$2413,C264)</f>
        <v>2</v>
      </c>
    </row>
    <row r="265" spans="1:12">
      <c r="A265" s="1" t="str">
        <f t="shared" si="4"/>
        <v>JL6LCQ</v>
      </c>
      <c r="B265" s="1">
        <v>4400264</v>
      </c>
      <c r="C265" s="1" t="s">
        <v>601</v>
      </c>
      <c r="D265" s="1" t="s">
        <v>602</v>
      </c>
      <c r="E265" s="1" t="s">
        <v>583</v>
      </c>
      <c r="F265" s="1" t="s">
        <v>72</v>
      </c>
      <c r="G265" s="1" t="s">
        <v>12</v>
      </c>
      <c r="H265" s="1" t="s">
        <v>13</v>
      </c>
      <c r="I265" s="1" t="s">
        <v>13</v>
      </c>
      <c r="J265">
        <f>COUNTIF($C$2:$C$2413,C265)</f>
        <v>1</v>
      </c>
    </row>
    <row r="266" spans="1:12">
      <c r="A266" s="1" t="str">
        <f t="shared" si="4"/>
        <v>JQ1RTA</v>
      </c>
      <c r="B266" s="1">
        <v>4400265</v>
      </c>
      <c r="C266" s="1" t="s">
        <v>603</v>
      </c>
      <c r="D266" s="1" t="s">
        <v>604</v>
      </c>
      <c r="E266" s="1" t="s">
        <v>605</v>
      </c>
      <c r="F266" s="1" t="s">
        <v>54</v>
      </c>
      <c r="G266" s="1" t="s">
        <v>12</v>
      </c>
      <c r="H266" s="1" t="s">
        <v>13</v>
      </c>
      <c r="I266" s="1" t="s">
        <v>13</v>
      </c>
      <c r="J266">
        <f>COUNTIF($C$2:$C$2413,C266)</f>
        <v>1</v>
      </c>
    </row>
    <row r="267" spans="1:12">
      <c r="A267" s="1" t="str">
        <f t="shared" si="4"/>
        <v>7M2CKH</v>
      </c>
      <c r="B267" s="1">
        <v>4400266</v>
      </c>
      <c r="C267" s="1" t="s">
        <v>606</v>
      </c>
      <c r="D267" s="1" t="s">
        <v>607</v>
      </c>
      <c r="E267" s="1" t="s">
        <v>608</v>
      </c>
      <c r="F267" s="1" t="s">
        <v>54</v>
      </c>
      <c r="G267" s="1" t="s">
        <v>12</v>
      </c>
      <c r="H267" s="1" t="s">
        <v>13</v>
      </c>
      <c r="I267" s="1" t="s">
        <v>13</v>
      </c>
      <c r="J267">
        <f>COUNTIF($C$2:$C$2413,C267)</f>
        <v>1</v>
      </c>
    </row>
    <row r="268" spans="1:12">
      <c r="A268" s="1" t="str">
        <f t="shared" si="4"/>
        <v>JM1YOV</v>
      </c>
      <c r="B268" s="1">
        <v>4400267</v>
      </c>
      <c r="C268" s="1" t="s">
        <v>609</v>
      </c>
      <c r="D268" s="1" t="s">
        <v>610</v>
      </c>
      <c r="E268" s="1" t="s">
        <v>313</v>
      </c>
      <c r="F268" s="1" t="s">
        <v>54</v>
      </c>
      <c r="G268" s="1" t="s">
        <v>12</v>
      </c>
      <c r="H268" s="1" t="s">
        <v>13</v>
      </c>
      <c r="I268" s="1" t="s">
        <v>13</v>
      </c>
      <c r="J268">
        <f>COUNTIF($C$2:$C$2413,C268)</f>
        <v>1</v>
      </c>
      <c r="K268" t="s">
        <v>4730</v>
      </c>
      <c r="L268" t="s">
        <v>4731</v>
      </c>
    </row>
    <row r="269" spans="1:12">
      <c r="A269" s="1" t="str">
        <f t="shared" si="4"/>
        <v>JS6UAM</v>
      </c>
      <c r="B269" s="1">
        <v>4400268</v>
      </c>
      <c r="C269" s="1" t="s">
        <v>611</v>
      </c>
      <c r="D269" s="1" t="s">
        <v>612</v>
      </c>
      <c r="E269" s="1" t="s">
        <v>613</v>
      </c>
      <c r="F269" s="1" t="s">
        <v>72</v>
      </c>
      <c r="G269" s="1" t="s">
        <v>12</v>
      </c>
      <c r="H269" s="2">
        <v>45497.65587962963</v>
      </c>
      <c r="I269" s="1">
        <v>31675</v>
      </c>
      <c r="J269">
        <f>COUNTIF($C$2:$C$2413,C269)</f>
        <v>1</v>
      </c>
    </row>
    <row r="270" spans="1:12">
      <c r="A270" s="1" t="str">
        <f t="shared" si="4"/>
        <v>JF3NUQ</v>
      </c>
      <c r="B270" s="1">
        <v>4400269</v>
      </c>
      <c r="C270" s="13" t="s">
        <v>614</v>
      </c>
      <c r="D270" s="1" t="s">
        <v>615</v>
      </c>
      <c r="E270" s="1" t="s">
        <v>616</v>
      </c>
      <c r="F270" s="1" t="s">
        <v>151</v>
      </c>
      <c r="G270" s="1" t="s">
        <v>12</v>
      </c>
      <c r="H270" s="1" t="s">
        <v>13</v>
      </c>
      <c r="I270" s="1" t="s">
        <v>13</v>
      </c>
      <c r="J270" s="20">
        <f>COUNTIF($C$2:$C$2413,C270)</f>
        <v>2</v>
      </c>
    </row>
    <row r="271" spans="1:12">
      <c r="A271" s="1" t="str">
        <f t="shared" si="4"/>
        <v>JF3NUQ</v>
      </c>
      <c r="B271" s="1">
        <v>4400270</v>
      </c>
      <c r="C271" s="13" t="s">
        <v>614</v>
      </c>
      <c r="D271" s="1" t="s">
        <v>615</v>
      </c>
      <c r="E271" s="1" t="s">
        <v>616</v>
      </c>
      <c r="F271" s="1" t="s">
        <v>151</v>
      </c>
      <c r="G271" s="1" t="s">
        <v>12</v>
      </c>
      <c r="H271" s="1" t="s">
        <v>13</v>
      </c>
      <c r="I271" s="1" t="s">
        <v>13</v>
      </c>
      <c r="J271" s="20">
        <f>COUNTIF($C$2:$C$2413,C271)</f>
        <v>2</v>
      </c>
    </row>
    <row r="272" spans="1:12">
      <c r="A272" s="1" t="str">
        <f t="shared" si="4"/>
        <v>JI3BCS</v>
      </c>
      <c r="B272" s="1">
        <v>4400271</v>
      </c>
      <c r="C272" s="13" t="s">
        <v>617</v>
      </c>
      <c r="D272" s="1" t="s">
        <v>618</v>
      </c>
      <c r="E272" s="1" t="s">
        <v>619</v>
      </c>
      <c r="F272" s="1" t="s">
        <v>151</v>
      </c>
      <c r="G272" s="1" t="s">
        <v>12</v>
      </c>
      <c r="H272" s="2">
        <v>45475.190578703703</v>
      </c>
      <c r="I272" s="1">
        <v>4900</v>
      </c>
      <c r="J272" s="20">
        <f>COUNTIF($C$2:$C$2413,C272)</f>
        <v>2</v>
      </c>
    </row>
    <row r="273" spans="1:12">
      <c r="A273" s="1" t="str">
        <f t="shared" si="4"/>
        <v>JI3BCS</v>
      </c>
      <c r="B273" s="1">
        <v>4400272</v>
      </c>
      <c r="C273" s="13" t="s">
        <v>617</v>
      </c>
      <c r="D273" s="1" t="s">
        <v>618</v>
      </c>
      <c r="E273" s="1" t="s">
        <v>619</v>
      </c>
      <c r="F273" s="1" t="s">
        <v>151</v>
      </c>
      <c r="G273" s="1" t="s">
        <v>12</v>
      </c>
      <c r="H273" s="2">
        <v>45295.127337962964</v>
      </c>
      <c r="I273" s="1">
        <v>44155</v>
      </c>
      <c r="J273" s="20">
        <f>COUNTIF($C$2:$C$2413,C273)</f>
        <v>2</v>
      </c>
    </row>
    <row r="274" spans="1:12">
      <c r="A274" s="1" t="str">
        <f t="shared" si="4"/>
        <v>JH1NJN</v>
      </c>
      <c r="B274" s="1">
        <v>4400273</v>
      </c>
      <c r="C274" s="13" t="s">
        <v>281</v>
      </c>
      <c r="D274" s="1" t="s">
        <v>282</v>
      </c>
      <c r="E274" s="1" t="s">
        <v>283</v>
      </c>
      <c r="F274" s="1" t="s">
        <v>54</v>
      </c>
      <c r="G274" s="1" t="s">
        <v>12</v>
      </c>
      <c r="H274" s="1" t="s">
        <v>13</v>
      </c>
      <c r="I274" s="1" t="s">
        <v>13</v>
      </c>
      <c r="J274" s="20">
        <f>COUNTIF($C$2:$C$2413,C274)</f>
        <v>2</v>
      </c>
    </row>
    <row r="275" spans="1:12">
      <c r="A275" s="1" t="str">
        <f t="shared" si="4"/>
        <v>JG1WNO</v>
      </c>
      <c r="B275" s="1">
        <v>4400274</v>
      </c>
      <c r="C275" s="1" t="s">
        <v>620</v>
      </c>
      <c r="D275" s="1" t="s">
        <v>621</v>
      </c>
      <c r="E275" s="1" t="s">
        <v>622</v>
      </c>
      <c r="F275" s="1" t="s">
        <v>54</v>
      </c>
      <c r="G275" s="1" t="s">
        <v>12</v>
      </c>
      <c r="H275" s="2">
        <v>44800.974363425928</v>
      </c>
      <c r="I275" s="1">
        <v>44155</v>
      </c>
      <c r="J275">
        <f>COUNTIF($C$2:$C$2413,C275)</f>
        <v>1</v>
      </c>
    </row>
    <row r="276" spans="1:12">
      <c r="A276" s="1" t="str">
        <f t="shared" si="4"/>
        <v>JH1HNB</v>
      </c>
      <c r="B276" s="1">
        <v>4400275</v>
      </c>
      <c r="C276" s="1" t="s">
        <v>623</v>
      </c>
      <c r="D276" s="1" t="s">
        <v>624</v>
      </c>
      <c r="E276" s="1" t="s">
        <v>97</v>
      </c>
      <c r="F276" s="1" t="s">
        <v>54</v>
      </c>
      <c r="G276" s="1" t="s">
        <v>12</v>
      </c>
      <c r="H276" s="2">
        <v>44713.598321759258</v>
      </c>
      <c r="I276" s="1">
        <v>31656</v>
      </c>
      <c r="J276">
        <f>COUNTIF($C$2:$C$2413,C276)</f>
        <v>1</v>
      </c>
    </row>
    <row r="277" spans="1:12">
      <c r="A277" s="1" t="str">
        <f t="shared" si="4"/>
        <v>JK1FQW</v>
      </c>
      <c r="B277" s="1">
        <v>4400276</v>
      </c>
      <c r="C277" s="13" t="s">
        <v>625</v>
      </c>
      <c r="D277" s="1" t="s">
        <v>626</v>
      </c>
      <c r="E277" s="1" t="s">
        <v>627</v>
      </c>
      <c r="F277" s="1" t="s">
        <v>54</v>
      </c>
      <c r="G277" s="1" t="s">
        <v>12</v>
      </c>
      <c r="H277" s="1" t="s">
        <v>13</v>
      </c>
      <c r="I277" s="1" t="s">
        <v>13</v>
      </c>
      <c r="J277" s="20">
        <f>COUNTIF($C$2:$C$2413,C277)</f>
        <v>2</v>
      </c>
    </row>
    <row r="278" spans="1:12">
      <c r="A278" s="1" t="str">
        <f t="shared" si="4"/>
        <v>JK1FQW</v>
      </c>
      <c r="B278" s="1">
        <v>4400277</v>
      </c>
      <c r="C278" s="13" t="s">
        <v>625</v>
      </c>
      <c r="D278" s="1" t="s">
        <v>626</v>
      </c>
      <c r="E278" s="1" t="s">
        <v>627</v>
      </c>
      <c r="F278" s="1" t="s">
        <v>54</v>
      </c>
      <c r="G278" s="1" t="s">
        <v>12</v>
      </c>
      <c r="H278" s="2">
        <v>44680.141944444447</v>
      </c>
      <c r="I278" s="1">
        <v>31656</v>
      </c>
      <c r="J278" s="20">
        <f>COUNTIF($C$2:$C$2413,C278)</f>
        <v>2</v>
      </c>
    </row>
    <row r="279" spans="1:12">
      <c r="A279" s="1" t="str">
        <f t="shared" si="4"/>
        <v>7M4MON</v>
      </c>
      <c r="B279" s="1">
        <v>4400278</v>
      </c>
      <c r="C279" s="1" t="s">
        <v>628</v>
      </c>
      <c r="D279" s="1" t="s">
        <v>629</v>
      </c>
      <c r="E279" s="1" t="s">
        <v>630</v>
      </c>
      <c r="F279" s="1" t="s">
        <v>54</v>
      </c>
      <c r="G279" s="1" t="s">
        <v>12</v>
      </c>
      <c r="H279" s="1" t="s">
        <v>13</v>
      </c>
      <c r="I279" s="1" t="s">
        <v>13</v>
      </c>
      <c r="J279">
        <f>COUNTIF($C$2:$C$2413,C279)</f>
        <v>1</v>
      </c>
    </row>
    <row r="280" spans="1:12">
      <c r="A280" s="1" t="str">
        <f t="shared" si="4"/>
        <v>JS1YCB</v>
      </c>
      <c r="B280" s="1">
        <v>4400279</v>
      </c>
      <c r="C280" s="1" t="s">
        <v>631</v>
      </c>
      <c r="D280" s="1" t="s">
        <v>632</v>
      </c>
      <c r="E280" s="1" t="s">
        <v>633</v>
      </c>
      <c r="F280" s="1" t="s">
        <v>54</v>
      </c>
      <c r="G280" s="1" t="s">
        <v>12</v>
      </c>
      <c r="H280" s="1" t="s">
        <v>13</v>
      </c>
      <c r="I280" s="1" t="s">
        <v>13</v>
      </c>
      <c r="J280">
        <f>COUNTIF($C$2:$C$2413,C280)</f>
        <v>1</v>
      </c>
      <c r="K280" t="s">
        <v>4732</v>
      </c>
      <c r="L280" t="s">
        <v>4733</v>
      </c>
    </row>
    <row r="281" spans="1:12">
      <c r="A281" s="1" t="str">
        <f t="shared" si="4"/>
        <v>JP3WLF</v>
      </c>
      <c r="B281" s="1">
        <v>4400280</v>
      </c>
      <c r="C281" s="1" t="s">
        <v>634</v>
      </c>
      <c r="D281" s="1" t="s">
        <v>635</v>
      </c>
      <c r="E281" s="1" t="s">
        <v>216</v>
      </c>
      <c r="F281" s="1" t="s">
        <v>151</v>
      </c>
      <c r="G281" s="1" t="s">
        <v>12</v>
      </c>
      <c r="H281" s="2">
        <v>45361.149224537039</v>
      </c>
      <c r="I281" s="1">
        <v>44120</v>
      </c>
      <c r="J281">
        <f>COUNTIF($C$2:$C$2413,C281)</f>
        <v>1</v>
      </c>
    </row>
    <row r="282" spans="1:12">
      <c r="A282" s="1" t="str">
        <f t="shared" si="4"/>
        <v>JA0CBU</v>
      </c>
      <c r="B282" s="1">
        <v>4400281</v>
      </c>
      <c r="C282" s="1" t="s">
        <v>636</v>
      </c>
      <c r="D282" s="1" t="s">
        <v>637</v>
      </c>
      <c r="E282" s="1" t="s">
        <v>20</v>
      </c>
      <c r="F282" s="1" t="s">
        <v>11</v>
      </c>
      <c r="G282" s="1" t="s">
        <v>12</v>
      </c>
      <c r="H282" s="1" t="s">
        <v>13</v>
      </c>
      <c r="I282" s="1" t="s">
        <v>13</v>
      </c>
      <c r="J282">
        <f>COUNTIF($C$2:$C$2413,C282)</f>
        <v>1</v>
      </c>
    </row>
    <row r="283" spans="1:12">
      <c r="A283" s="1" t="str">
        <f t="shared" si="4"/>
        <v>JP7NPI</v>
      </c>
      <c r="B283" s="1">
        <v>4400282</v>
      </c>
      <c r="C283" s="1" t="s">
        <v>638</v>
      </c>
      <c r="D283" s="1" t="s">
        <v>639</v>
      </c>
      <c r="E283" s="1" t="s">
        <v>640</v>
      </c>
      <c r="F283" s="1" t="s">
        <v>29</v>
      </c>
      <c r="G283" s="1" t="s">
        <v>12</v>
      </c>
      <c r="H283" s="1" t="s">
        <v>13</v>
      </c>
      <c r="I283" s="1" t="s">
        <v>13</v>
      </c>
      <c r="J283">
        <f>COUNTIF($C$2:$C$2413,C283)</f>
        <v>1</v>
      </c>
    </row>
    <row r="284" spans="1:12">
      <c r="A284" s="1" t="str">
        <f t="shared" si="4"/>
        <v>JP1KZB</v>
      </c>
      <c r="B284" s="1">
        <v>4400283</v>
      </c>
      <c r="C284" s="1" t="s">
        <v>641</v>
      </c>
      <c r="D284" s="1" t="s">
        <v>642</v>
      </c>
      <c r="E284" s="1" t="s">
        <v>643</v>
      </c>
      <c r="F284" s="1" t="s">
        <v>54</v>
      </c>
      <c r="G284" s="1" t="s">
        <v>12</v>
      </c>
      <c r="H284" s="1" t="s">
        <v>13</v>
      </c>
      <c r="I284" s="1" t="s">
        <v>13</v>
      </c>
      <c r="J284">
        <f>COUNTIF($C$2:$C$2413,C284)</f>
        <v>1</v>
      </c>
    </row>
    <row r="285" spans="1:12">
      <c r="A285" s="1" t="str">
        <f t="shared" si="4"/>
        <v>JR2NVP</v>
      </c>
      <c r="B285" s="1">
        <v>4400284</v>
      </c>
      <c r="C285" s="1" t="s">
        <v>644</v>
      </c>
      <c r="D285" s="1" t="s">
        <v>645</v>
      </c>
      <c r="E285" s="1" t="s">
        <v>646</v>
      </c>
      <c r="F285" s="1" t="s">
        <v>54</v>
      </c>
      <c r="G285" s="1" t="s">
        <v>12</v>
      </c>
      <c r="H285" s="1" t="s">
        <v>13</v>
      </c>
      <c r="I285" s="1" t="s">
        <v>13</v>
      </c>
      <c r="J285">
        <f>COUNTIF($C$2:$C$2413,C285)</f>
        <v>1</v>
      </c>
    </row>
    <row r="286" spans="1:12">
      <c r="A286" s="1" t="str">
        <f t="shared" si="4"/>
        <v>JG1WBB</v>
      </c>
      <c r="B286" s="1">
        <v>4400285</v>
      </c>
      <c r="C286" s="1" t="s">
        <v>647</v>
      </c>
      <c r="D286" s="1" t="s">
        <v>648</v>
      </c>
      <c r="E286" s="1" t="s">
        <v>649</v>
      </c>
      <c r="F286" s="1" t="s">
        <v>54</v>
      </c>
      <c r="G286" s="1" t="s">
        <v>12</v>
      </c>
      <c r="H286" s="1" t="s">
        <v>13</v>
      </c>
      <c r="I286" s="1" t="s">
        <v>13</v>
      </c>
      <c r="J286">
        <f>COUNTIF($C$2:$C$2413,C286)</f>
        <v>1</v>
      </c>
    </row>
    <row r="287" spans="1:12">
      <c r="A287" s="1" t="str">
        <f t="shared" si="4"/>
        <v>JE4TOP</v>
      </c>
      <c r="B287" s="1">
        <v>4400286</v>
      </c>
      <c r="C287" s="1" t="s">
        <v>650</v>
      </c>
      <c r="D287" s="1" t="s">
        <v>651</v>
      </c>
      <c r="E287" s="1" t="s">
        <v>652</v>
      </c>
      <c r="F287" s="1" t="s">
        <v>57</v>
      </c>
      <c r="G287" s="1" t="s">
        <v>12</v>
      </c>
      <c r="H287" s="1" t="s">
        <v>13</v>
      </c>
      <c r="I287" s="1" t="s">
        <v>13</v>
      </c>
      <c r="J287">
        <f>COUNTIF($C$2:$C$2413,C287)</f>
        <v>1</v>
      </c>
    </row>
    <row r="288" spans="1:12">
      <c r="A288" s="1" t="str">
        <f t="shared" si="4"/>
        <v>JA5AZQ</v>
      </c>
      <c r="B288" s="1">
        <v>4400287</v>
      </c>
      <c r="C288" s="1" t="s">
        <v>653</v>
      </c>
      <c r="D288" s="1" t="s">
        <v>654</v>
      </c>
      <c r="E288" s="1" t="s">
        <v>655</v>
      </c>
      <c r="F288" s="1" t="s">
        <v>234</v>
      </c>
      <c r="G288" s="1" t="s">
        <v>12</v>
      </c>
      <c r="H288" s="1" t="s">
        <v>13</v>
      </c>
      <c r="I288" s="1" t="s">
        <v>13</v>
      </c>
      <c r="J288">
        <f>COUNTIF($C$2:$C$2413,C288)</f>
        <v>1</v>
      </c>
    </row>
    <row r="289" spans="1:12">
      <c r="A289" s="1" t="str">
        <f t="shared" si="4"/>
        <v>JQ1SOA</v>
      </c>
      <c r="B289" s="1">
        <v>4400288</v>
      </c>
      <c r="C289" s="13" t="s">
        <v>656</v>
      </c>
      <c r="D289" s="1" t="s">
        <v>657</v>
      </c>
      <c r="E289" s="1" t="s">
        <v>658</v>
      </c>
      <c r="F289" s="1" t="s">
        <v>54</v>
      </c>
      <c r="G289" s="1" t="s">
        <v>12</v>
      </c>
      <c r="H289" s="1" t="s">
        <v>13</v>
      </c>
      <c r="I289" s="1" t="s">
        <v>13</v>
      </c>
      <c r="J289" s="20">
        <f>COUNTIF($C$2:$C$2413,C289)</f>
        <v>2</v>
      </c>
    </row>
    <row r="290" spans="1:12">
      <c r="A290" s="1" t="str">
        <f t="shared" si="4"/>
        <v>JH4MZD</v>
      </c>
      <c r="B290" s="1">
        <v>4400289</v>
      </c>
      <c r="C290" s="1" t="s">
        <v>659</v>
      </c>
      <c r="D290" s="1" t="s">
        <v>660</v>
      </c>
      <c r="E290" s="1" t="s">
        <v>661</v>
      </c>
      <c r="F290" s="1" t="s">
        <v>57</v>
      </c>
      <c r="G290" s="1" t="s">
        <v>12</v>
      </c>
      <c r="H290" s="1" t="s">
        <v>13</v>
      </c>
      <c r="I290" s="1" t="s">
        <v>13</v>
      </c>
      <c r="J290">
        <f>COUNTIF($C$2:$C$2413,C290)</f>
        <v>1</v>
      </c>
    </row>
    <row r="291" spans="1:12">
      <c r="A291" s="1" t="str">
        <f t="shared" si="4"/>
        <v>JQ1SOA</v>
      </c>
      <c r="B291" s="1">
        <v>4400290</v>
      </c>
      <c r="C291" s="13" t="s">
        <v>656</v>
      </c>
      <c r="D291" s="1" t="s">
        <v>657</v>
      </c>
      <c r="E291" s="1" t="s">
        <v>658</v>
      </c>
      <c r="F291" s="1" t="s">
        <v>54</v>
      </c>
      <c r="G291" s="1" t="s">
        <v>12</v>
      </c>
      <c r="H291" s="1" t="s">
        <v>13</v>
      </c>
      <c r="I291" s="1" t="s">
        <v>13</v>
      </c>
      <c r="J291" s="20">
        <f>COUNTIF($C$2:$C$2413,C291)</f>
        <v>2</v>
      </c>
    </row>
    <row r="292" spans="1:12">
      <c r="A292" s="1" t="str">
        <f t="shared" si="4"/>
        <v>JA4SVS</v>
      </c>
      <c r="B292" s="1">
        <v>4400291</v>
      </c>
      <c r="C292" s="1" t="s">
        <v>662</v>
      </c>
      <c r="D292" s="1" t="s">
        <v>663</v>
      </c>
      <c r="E292" s="1" t="s">
        <v>664</v>
      </c>
      <c r="F292" s="1" t="s">
        <v>57</v>
      </c>
      <c r="G292" s="1" t="s">
        <v>12</v>
      </c>
      <c r="H292" s="1" t="s">
        <v>13</v>
      </c>
      <c r="I292" s="1" t="s">
        <v>13</v>
      </c>
      <c r="J292">
        <f>COUNTIF($C$2:$C$2413,C292)</f>
        <v>1</v>
      </c>
    </row>
    <row r="293" spans="1:12">
      <c r="A293" s="1" t="str">
        <f t="shared" si="4"/>
        <v>JO4EAY</v>
      </c>
      <c r="B293" s="1">
        <v>4400292</v>
      </c>
      <c r="C293" s="1" t="s">
        <v>665</v>
      </c>
      <c r="D293" s="1" t="s">
        <v>666</v>
      </c>
      <c r="E293" s="1" t="s">
        <v>5260</v>
      </c>
      <c r="F293" s="1" t="s">
        <v>4468</v>
      </c>
      <c r="G293" s="1" t="s">
        <v>12</v>
      </c>
      <c r="H293" s="2">
        <v>45490.538148148145</v>
      </c>
      <c r="I293" s="1">
        <v>450040</v>
      </c>
      <c r="J293">
        <f>COUNTIF($C$2:$C$2413,C293)</f>
        <v>1</v>
      </c>
    </row>
    <row r="294" spans="1:12">
      <c r="A294" s="1" t="str">
        <f t="shared" si="4"/>
        <v>JP1GSI</v>
      </c>
      <c r="B294" s="1">
        <v>4400293</v>
      </c>
      <c r="C294" s="1" t="s">
        <v>667</v>
      </c>
      <c r="D294" s="1" t="s">
        <v>668</v>
      </c>
      <c r="E294" s="1" t="s">
        <v>669</v>
      </c>
      <c r="F294" s="1" t="s">
        <v>54</v>
      </c>
      <c r="G294" s="1" t="s">
        <v>12</v>
      </c>
      <c r="H294" s="1" t="s">
        <v>13</v>
      </c>
      <c r="I294" s="1" t="s">
        <v>13</v>
      </c>
      <c r="J294">
        <f>COUNTIF($C$2:$C$2413,C294)</f>
        <v>1</v>
      </c>
    </row>
    <row r="295" spans="1:12">
      <c r="A295" s="1" t="str">
        <f t="shared" si="4"/>
        <v>JA1NSH</v>
      </c>
      <c r="B295" s="1">
        <v>4400294</v>
      </c>
      <c r="C295" s="13" t="s">
        <v>670</v>
      </c>
      <c r="D295" s="1" t="s">
        <v>5261</v>
      </c>
      <c r="E295" s="1" t="s">
        <v>5245</v>
      </c>
      <c r="F295" s="1" t="s">
        <v>54</v>
      </c>
      <c r="G295" s="1" t="s">
        <v>12</v>
      </c>
      <c r="H295" s="2">
        <v>45488.487395833334</v>
      </c>
      <c r="I295" s="1">
        <v>91</v>
      </c>
      <c r="J295" s="20">
        <f>COUNTIF($C$2:$C$2413,C295)</f>
        <v>2</v>
      </c>
    </row>
    <row r="296" spans="1:12">
      <c r="A296" s="1" t="str">
        <f t="shared" si="4"/>
        <v>JA1NSH</v>
      </c>
      <c r="B296" s="1">
        <v>4400295</v>
      </c>
      <c r="C296" s="13" t="s">
        <v>670</v>
      </c>
      <c r="D296" s="1" t="s">
        <v>5262</v>
      </c>
      <c r="E296" s="1" t="s">
        <v>5245</v>
      </c>
      <c r="F296" s="1" t="s">
        <v>54</v>
      </c>
      <c r="G296" s="1" t="s">
        <v>12</v>
      </c>
      <c r="H296" s="2">
        <v>45028.115902777776</v>
      </c>
      <c r="I296" s="1">
        <v>44155</v>
      </c>
      <c r="J296" s="20">
        <f>COUNTIF($C$2:$C$2413,C296)</f>
        <v>2</v>
      </c>
    </row>
    <row r="297" spans="1:12">
      <c r="A297" s="1" t="str">
        <f t="shared" si="4"/>
        <v>JA4SEI</v>
      </c>
      <c r="B297" s="1">
        <v>4400296</v>
      </c>
      <c r="C297" s="1" t="s">
        <v>671</v>
      </c>
      <c r="D297" s="1" t="s">
        <v>672</v>
      </c>
      <c r="E297" s="1" t="s">
        <v>669</v>
      </c>
      <c r="F297" s="1" t="s">
        <v>54</v>
      </c>
      <c r="G297" s="1" t="s">
        <v>12</v>
      </c>
      <c r="H297" s="1" t="s">
        <v>13</v>
      </c>
      <c r="I297" s="1" t="s">
        <v>13</v>
      </c>
      <c r="J297">
        <f>COUNTIF($C$2:$C$2413,C297)</f>
        <v>1</v>
      </c>
    </row>
    <row r="298" spans="1:12">
      <c r="A298" s="1" t="str">
        <f t="shared" si="4"/>
        <v>JR5YBQ</v>
      </c>
      <c r="B298" s="1">
        <v>4400297</v>
      </c>
      <c r="C298" s="1" t="s">
        <v>673</v>
      </c>
      <c r="D298" s="1" t="s">
        <v>674</v>
      </c>
      <c r="E298" s="1" t="s">
        <v>675</v>
      </c>
      <c r="F298" s="1" t="s">
        <v>234</v>
      </c>
      <c r="G298" s="1" t="s">
        <v>12</v>
      </c>
      <c r="H298" s="1" t="s">
        <v>13</v>
      </c>
      <c r="I298" s="1" t="s">
        <v>13</v>
      </c>
      <c r="J298">
        <f>COUNTIF($C$2:$C$2413,C298)</f>
        <v>1</v>
      </c>
      <c r="K298" t="s">
        <v>4734</v>
      </c>
      <c r="L298" t="s">
        <v>4735</v>
      </c>
    </row>
    <row r="299" spans="1:12">
      <c r="A299" s="1" t="str">
        <f t="shared" si="4"/>
        <v>JO4BMK</v>
      </c>
      <c r="B299" s="1">
        <v>4400298</v>
      </c>
      <c r="C299" s="1" t="s">
        <v>676</v>
      </c>
      <c r="D299" s="1" t="s">
        <v>677</v>
      </c>
      <c r="E299" s="1" t="s">
        <v>678</v>
      </c>
      <c r="F299" s="1" t="s">
        <v>234</v>
      </c>
      <c r="G299" s="1" t="s">
        <v>12</v>
      </c>
      <c r="H299" s="1" t="s">
        <v>13</v>
      </c>
      <c r="I299" s="1" t="s">
        <v>13</v>
      </c>
      <c r="J299">
        <f>COUNTIF($C$2:$C$2413,C299)</f>
        <v>1</v>
      </c>
    </row>
    <row r="300" spans="1:12">
      <c r="A300" s="1" t="str">
        <f t="shared" si="4"/>
        <v>JH5GYF</v>
      </c>
      <c r="B300" s="1">
        <v>4400299</v>
      </c>
      <c r="C300" s="1" t="s">
        <v>679</v>
      </c>
      <c r="D300" s="1" t="s">
        <v>677</v>
      </c>
      <c r="E300" s="1" t="s">
        <v>678</v>
      </c>
      <c r="F300" s="1" t="s">
        <v>234</v>
      </c>
      <c r="G300" s="1" t="s">
        <v>12</v>
      </c>
      <c r="H300" s="1" t="s">
        <v>13</v>
      </c>
      <c r="I300" s="1" t="s">
        <v>13</v>
      </c>
      <c r="J300">
        <f>COUNTIF($C$2:$C$2413,C300)</f>
        <v>1</v>
      </c>
    </row>
    <row r="301" spans="1:12">
      <c r="A301" s="1" t="str">
        <f t="shared" si="4"/>
        <v>JI2GEG</v>
      </c>
      <c r="B301" s="1">
        <v>4400300</v>
      </c>
      <c r="C301" s="13" t="s">
        <v>680</v>
      </c>
      <c r="D301" s="1" t="s">
        <v>681</v>
      </c>
      <c r="E301" s="1" t="s">
        <v>682</v>
      </c>
      <c r="F301" s="1" t="s">
        <v>4477</v>
      </c>
      <c r="G301" s="1" t="s">
        <v>12</v>
      </c>
      <c r="H301" s="1" t="s">
        <v>13</v>
      </c>
      <c r="I301" s="1" t="s">
        <v>13</v>
      </c>
      <c r="J301" s="20">
        <f>COUNTIF($C$2:$C$2413,C301)</f>
        <v>2</v>
      </c>
    </row>
    <row r="302" spans="1:12">
      <c r="A302" s="1" t="str">
        <f t="shared" si="4"/>
        <v>JS3XAM</v>
      </c>
      <c r="B302" s="1">
        <v>4400301</v>
      </c>
      <c r="C302" s="1" t="s">
        <v>683</v>
      </c>
      <c r="D302" s="1" t="s">
        <v>684</v>
      </c>
      <c r="E302" s="1" t="s">
        <v>685</v>
      </c>
      <c r="F302" s="1" t="s">
        <v>151</v>
      </c>
      <c r="G302" s="1" t="s">
        <v>12</v>
      </c>
      <c r="H302" s="1" t="s">
        <v>13</v>
      </c>
      <c r="I302" s="1" t="s">
        <v>13</v>
      </c>
      <c r="J302">
        <f>COUNTIF($C$2:$C$2413,C302)</f>
        <v>1</v>
      </c>
    </row>
    <row r="303" spans="1:12">
      <c r="A303" s="1" t="str">
        <f t="shared" si="4"/>
        <v>JI2GEG</v>
      </c>
      <c r="B303" s="1">
        <v>4400302</v>
      </c>
      <c r="C303" s="13" t="s">
        <v>680</v>
      </c>
      <c r="D303" s="1" t="s">
        <v>681</v>
      </c>
      <c r="E303" s="1" t="s">
        <v>682</v>
      </c>
      <c r="F303" s="1" t="s">
        <v>4477</v>
      </c>
      <c r="G303" s="1" t="s">
        <v>12</v>
      </c>
      <c r="H303" s="1" t="s">
        <v>13</v>
      </c>
      <c r="I303" s="1" t="s">
        <v>13</v>
      </c>
      <c r="J303" s="20">
        <f>COUNTIF($C$2:$C$2413,C303)</f>
        <v>2</v>
      </c>
    </row>
    <row r="304" spans="1:12">
      <c r="A304" s="1" t="str">
        <f t="shared" si="4"/>
        <v>JK1LDQ</v>
      </c>
      <c r="B304" s="1">
        <v>4400303</v>
      </c>
      <c r="C304" s="1" t="s">
        <v>686</v>
      </c>
      <c r="D304" s="1" t="s">
        <v>687</v>
      </c>
      <c r="E304" s="1" t="s">
        <v>688</v>
      </c>
      <c r="F304" s="1" t="s">
        <v>54</v>
      </c>
      <c r="G304" s="1" t="s">
        <v>12</v>
      </c>
      <c r="H304" s="2">
        <v>45143.355439814812</v>
      </c>
      <c r="I304" s="1">
        <v>22480</v>
      </c>
      <c r="J304">
        <f>COUNTIF($C$2:$C$2413,C304)</f>
        <v>1</v>
      </c>
    </row>
    <row r="305" spans="1:10">
      <c r="A305" s="1" t="str">
        <f t="shared" si="4"/>
        <v>JI3XVB</v>
      </c>
      <c r="B305" s="1">
        <v>4400304</v>
      </c>
      <c r="C305" s="1" t="s">
        <v>689</v>
      </c>
      <c r="D305" s="1" t="s">
        <v>690</v>
      </c>
      <c r="E305" s="1" t="s">
        <v>691</v>
      </c>
      <c r="F305" s="1" t="s">
        <v>151</v>
      </c>
      <c r="G305" s="1" t="s">
        <v>12</v>
      </c>
      <c r="H305" s="1" t="s">
        <v>13</v>
      </c>
      <c r="I305" s="1" t="s">
        <v>13</v>
      </c>
      <c r="J305">
        <f>COUNTIF($C$2:$C$2413,C305)</f>
        <v>1</v>
      </c>
    </row>
    <row r="306" spans="1:10">
      <c r="A306" s="1" t="str">
        <f t="shared" si="4"/>
        <v>JK8BJA</v>
      </c>
      <c r="B306" s="1">
        <v>4400305</v>
      </c>
      <c r="C306" s="13" t="s">
        <v>692</v>
      </c>
      <c r="D306" s="1" t="s">
        <v>693</v>
      </c>
      <c r="E306" s="1" t="s">
        <v>694</v>
      </c>
      <c r="F306" s="1" t="s">
        <v>129</v>
      </c>
      <c r="G306" s="1" t="s">
        <v>12</v>
      </c>
      <c r="H306" s="1" t="s">
        <v>13</v>
      </c>
      <c r="I306" s="1" t="s">
        <v>13</v>
      </c>
      <c r="J306" s="20">
        <f>COUNTIF($C$2:$C$2413,C306)</f>
        <v>2</v>
      </c>
    </row>
    <row r="307" spans="1:10">
      <c r="A307" s="1" t="str">
        <f t="shared" si="4"/>
        <v>JK8BJA</v>
      </c>
      <c r="B307" s="1">
        <v>4400306</v>
      </c>
      <c r="C307" s="13" t="s">
        <v>692</v>
      </c>
      <c r="D307" s="1" t="s">
        <v>693</v>
      </c>
      <c r="E307" s="1" t="s">
        <v>694</v>
      </c>
      <c r="F307" s="1" t="s">
        <v>129</v>
      </c>
      <c r="G307" s="1" t="s">
        <v>12</v>
      </c>
      <c r="H307" s="2">
        <v>45110.005127314813</v>
      </c>
      <c r="I307" s="1">
        <v>31656</v>
      </c>
      <c r="J307" s="20">
        <f>COUNTIF($C$2:$C$2413,C307)</f>
        <v>2</v>
      </c>
    </row>
    <row r="308" spans="1:10">
      <c r="A308" s="1" t="str">
        <f t="shared" si="4"/>
        <v>JI5ERZ</v>
      </c>
      <c r="B308" s="1">
        <v>4400307</v>
      </c>
      <c r="C308" s="1" t="s">
        <v>695</v>
      </c>
      <c r="D308" s="1" t="s">
        <v>696</v>
      </c>
      <c r="E308" s="1" t="s">
        <v>697</v>
      </c>
      <c r="F308" s="1" t="s">
        <v>234</v>
      </c>
      <c r="G308" s="1" t="s">
        <v>12</v>
      </c>
      <c r="H308" s="1" t="s">
        <v>13</v>
      </c>
      <c r="I308" s="1" t="s">
        <v>13</v>
      </c>
      <c r="J308">
        <f>COUNTIF($C$2:$C$2413,C308)</f>
        <v>1</v>
      </c>
    </row>
    <row r="309" spans="1:10">
      <c r="A309" s="1" t="str">
        <f t="shared" si="4"/>
        <v>JM1MTE</v>
      </c>
      <c r="B309" s="1">
        <v>4400308</v>
      </c>
      <c r="C309" s="13" t="s">
        <v>698</v>
      </c>
      <c r="D309" s="1" t="s">
        <v>699</v>
      </c>
      <c r="E309" s="1" t="s">
        <v>313</v>
      </c>
      <c r="F309" s="1" t="s">
        <v>54</v>
      </c>
      <c r="G309" s="1" t="s">
        <v>12</v>
      </c>
      <c r="H309" s="1" t="s">
        <v>13</v>
      </c>
      <c r="I309" s="1" t="s">
        <v>13</v>
      </c>
      <c r="J309" s="20">
        <f>COUNTIF($C$2:$C$2413,C309)</f>
        <v>2</v>
      </c>
    </row>
    <row r="310" spans="1:10">
      <c r="A310" s="1" t="str">
        <f t="shared" si="4"/>
        <v>JM1MTE</v>
      </c>
      <c r="B310" s="1">
        <v>4400309</v>
      </c>
      <c r="C310" s="13" t="s">
        <v>698</v>
      </c>
      <c r="D310" s="1" t="s">
        <v>699</v>
      </c>
      <c r="E310" s="1" t="s">
        <v>313</v>
      </c>
      <c r="F310" s="1" t="s">
        <v>54</v>
      </c>
      <c r="G310" s="1" t="s">
        <v>12</v>
      </c>
      <c r="H310" s="1" t="s">
        <v>13</v>
      </c>
      <c r="I310" s="1" t="s">
        <v>13</v>
      </c>
      <c r="J310" s="20">
        <f>COUNTIF($C$2:$C$2413,C310)</f>
        <v>2</v>
      </c>
    </row>
    <row r="311" spans="1:10">
      <c r="A311" s="1" t="str">
        <f t="shared" si="4"/>
        <v>7L4MCV</v>
      </c>
      <c r="B311" s="1">
        <v>4400310</v>
      </c>
      <c r="C311" s="1" t="s">
        <v>700</v>
      </c>
      <c r="D311" s="1" t="s">
        <v>701</v>
      </c>
      <c r="E311" s="1" t="s">
        <v>702</v>
      </c>
      <c r="F311" s="1" t="s">
        <v>54</v>
      </c>
      <c r="G311" s="1" t="s">
        <v>12</v>
      </c>
      <c r="H311" s="1" t="s">
        <v>13</v>
      </c>
      <c r="I311" s="1" t="s">
        <v>13</v>
      </c>
      <c r="J311">
        <f>COUNTIF($C$2:$C$2413,C311)</f>
        <v>1</v>
      </c>
    </row>
    <row r="312" spans="1:10">
      <c r="A312" s="1" t="str">
        <f t="shared" si="4"/>
        <v>7L1GOS</v>
      </c>
      <c r="B312" s="1">
        <v>4400311</v>
      </c>
      <c r="C312" s="1" t="s">
        <v>703</v>
      </c>
      <c r="D312" s="1" t="s">
        <v>704</v>
      </c>
      <c r="E312" s="1" t="s">
        <v>705</v>
      </c>
      <c r="F312" s="1" t="s">
        <v>54</v>
      </c>
      <c r="G312" s="1" t="s">
        <v>12</v>
      </c>
      <c r="H312" s="1" t="s">
        <v>13</v>
      </c>
      <c r="I312" s="1" t="s">
        <v>13</v>
      </c>
      <c r="J312">
        <f>COUNTIF($C$2:$C$2413,C312)</f>
        <v>1</v>
      </c>
    </row>
    <row r="313" spans="1:10">
      <c r="A313" s="1" t="str">
        <f t="shared" si="4"/>
        <v>JF6HQA</v>
      </c>
      <c r="B313" s="1">
        <v>4400312</v>
      </c>
      <c r="C313" s="1" t="s">
        <v>706</v>
      </c>
      <c r="D313" s="1" t="s">
        <v>707</v>
      </c>
      <c r="E313" s="1" t="s">
        <v>708</v>
      </c>
      <c r="F313" s="1" t="s">
        <v>72</v>
      </c>
      <c r="G313" s="1" t="s">
        <v>12</v>
      </c>
      <c r="H313" s="2">
        <v>44879.492974537039</v>
      </c>
      <c r="I313" s="1">
        <v>302050</v>
      </c>
      <c r="J313">
        <f>COUNTIF($C$2:$C$2413,C313)</f>
        <v>1</v>
      </c>
    </row>
    <row r="314" spans="1:10">
      <c r="A314" s="1" t="str">
        <f t="shared" si="4"/>
        <v>JH4IEB</v>
      </c>
      <c r="B314" s="1">
        <v>4400313</v>
      </c>
      <c r="C314" s="1" t="s">
        <v>709</v>
      </c>
      <c r="D314" s="1" t="s">
        <v>710</v>
      </c>
      <c r="E314" s="1" t="s">
        <v>299</v>
      </c>
      <c r="F314" s="1" t="s">
        <v>57</v>
      </c>
      <c r="G314" s="1" t="s">
        <v>12</v>
      </c>
      <c r="H314" s="1" t="s">
        <v>13</v>
      </c>
      <c r="I314" s="1" t="s">
        <v>13</v>
      </c>
      <c r="J314">
        <f>COUNTIF($C$2:$C$2413,C314)</f>
        <v>1</v>
      </c>
    </row>
    <row r="315" spans="1:10">
      <c r="A315" s="1" t="str">
        <f t="shared" si="4"/>
        <v>JL7HHS</v>
      </c>
      <c r="B315" s="1">
        <v>4400314</v>
      </c>
      <c r="C315" s="1" t="s">
        <v>711</v>
      </c>
      <c r="D315" s="1" t="s">
        <v>712</v>
      </c>
      <c r="E315" s="1" t="s">
        <v>713</v>
      </c>
      <c r="F315" s="1" t="s">
        <v>54</v>
      </c>
      <c r="G315" s="1" t="s">
        <v>12</v>
      </c>
      <c r="H315" s="1" t="s">
        <v>13</v>
      </c>
      <c r="I315" s="1" t="s">
        <v>13</v>
      </c>
      <c r="J315">
        <f>COUNTIF($C$2:$C$2413,C315)</f>
        <v>1</v>
      </c>
    </row>
    <row r="316" spans="1:10">
      <c r="A316" s="1" t="str">
        <f t="shared" si="4"/>
        <v>JI1BPM</v>
      </c>
      <c r="B316" s="1">
        <v>4400315</v>
      </c>
      <c r="C316" s="13" t="s">
        <v>714</v>
      </c>
      <c r="D316" s="1" t="s">
        <v>715</v>
      </c>
      <c r="E316" s="1" t="s">
        <v>716</v>
      </c>
      <c r="F316" s="1" t="s">
        <v>54</v>
      </c>
      <c r="G316" s="1" t="s">
        <v>12</v>
      </c>
      <c r="H316" s="1" t="s">
        <v>13</v>
      </c>
      <c r="I316" s="1" t="s">
        <v>13</v>
      </c>
      <c r="J316" s="20">
        <f>COUNTIF($C$2:$C$2413,C316)</f>
        <v>2</v>
      </c>
    </row>
    <row r="317" spans="1:10">
      <c r="A317" s="1" t="str">
        <f t="shared" si="4"/>
        <v>JH6LIM</v>
      </c>
      <c r="B317" s="1">
        <v>4400316</v>
      </c>
      <c r="C317" s="1" t="s">
        <v>717</v>
      </c>
      <c r="D317" s="1" t="s">
        <v>718</v>
      </c>
      <c r="E317" s="1" t="s">
        <v>719</v>
      </c>
      <c r="F317" s="1" t="s">
        <v>72</v>
      </c>
      <c r="G317" s="1" t="s">
        <v>12</v>
      </c>
      <c r="H317" s="1" t="s">
        <v>13</v>
      </c>
      <c r="I317" s="1" t="s">
        <v>13</v>
      </c>
      <c r="J317">
        <f>COUNTIF($C$2:$C$2413,C317)</f>
        <v>1</v>
      </c>
    </row>
    <row r="318" spans="1:10">
      <c r="A318" s="1" t="str">
        <f t="shared" si="4"/>
        <v>JI1BPM</v>
      </c>
      <c r="B318" s="1">
        <v>4400317</v>
      </c>
      <c r="C318" s="13" t="s">
        <v>714</v>
      </c>
      <c r="D318" s="1" t="s">
        <v>715</v>
      </c>
      <c r="E318" s="1" t="s">
        <v>716</v>
      </c>
      <c r="F318" s="1" t="s">
        <v>54</v>
      </c>
      <c r="G318" s="1" t="s">
        <v>12</v>
      </c>
      <c r="H318" s="1" t="s">
        <v>13</v>
      </c>
      <c r="I318" s="1" t="s">
        <v>13</v>
      </c>
      <c r="J318" s="20">
        <f>COUNTIF($C$2:$C$2413,C318)</f>
        <v>2</v>
      </c>
    </row>
    <row r="319" spans="1:10">
      <c r="A319" s="1" t="str">
        <f t="shared" si="4"/>
        <v>JJ1IUX</v>
      </c>
      <c r="B319" s="1">
        <v>4400318</v>
      </c>
      <c r="C319" s="1" t="s">
        <v>720</v>
      </c>
      <c r="D319" s="1" t="s">
        <v>721</v>
      </c>
      <c r="E319" s="1" t="s">
        <v>722</v>
      </c>
      <c r="F319" s="1" t="s">
        <v>54</v>
      </c>
      <c r="G319" s="1" t="s">
        <v>12</v>
      </c>
      <c r="H319" s="1" t="s">
        <v>13</v>
      </c>
      <c r="I319" s="1" t="s">
        <v>13</v>
      </c>
      <c r="J319">
        <f>COUNTIF($C$2:$C$2413,C319)</f>
        <v>1</v>
      </c>
    </row>
    <row r="320" spans="1:10">
      <c r="A320" s="1" t="str">
        <f t="shared" si="4"/>
        <v>JJ3FMP</v>
      </c>
      <c r="B320" s="1">
        <v>4400319</v>
      </c>
      <c r="C320" s="1" t="s">
        <v>723</v>
      </c>
      <c r="D320" s="1" t="s">
        <v>724</v>
      </c>
      <c r="E320" s="1" t="s">
        <v>725</v>
      </c>
      <c r="F320" s="1" t="s">
        <v>54</v>
      </c>
      <c r="G320" s="1" t="s">
        <v>12</v>
      </c>
      <c r="H320" s="2">
        <v>45395.247037037036</v>
      </c>
      <c r="I320" s="1">
        <v>31656</v>
      </c>
      <c r="J320">
        <f>COUNTIF($C$2:$C$2413,C320)</f>
        <v>1</v>
      </c>
    </row>
    <row r="321" spans="1:12">
      <c r="A321" s="1" t="str">
        <f t="shared" si="4"/>
        <v>JE4FNC</v>
      </c>
      <c r="B321" s="1">
        <v>4400320</v>
      </c>
      <c r="C321" s="1" t="s">
        <v>726</v>
      </c>
      <c r="D321" s="1" t="s">
        <v>727</v>
      </c>
      <c r="E321" s="1" t="s">
        <v>728</v>
      </c>
      <c r="F321" s="1" t="s">
        <v>57</v>
      </c>
      <c r="G321" s="1" t="s">
        <v>12</v>
      </c>
      <c r="H321" s="1" t="s">
        <v>13</v>
      </c>
      <c r="I321" s="1" t="s">
        <v>13</v>
      </c>
      <c r="J321">
        <f>COUNTIF($C$2:$C$2413,C321)</f>
        <v>1</v>
      </c>
    </row>
    <row r="322" spans="1:12">
      <c r="A322" s="1" t="str">
        <f t="shared" si="4"/>
        <v>JP3WUP</v>
      </c>
      <c r="B322" s="1">
        <v>4400321</v>
      </c>
      <c r="C322" s="1" t="s">
        <v>729</v>
      </c>
      <c r="D322" s="1" t="s">
        <v>730</v>
      </c>
      <c r="E322" s="1" t="s">
        <v>731</v>
      </c>
      <c r="F322" s="1" t="s">
        <v>151</v>
      </c>
      <c r="G322" s="1" t="s">
        <v>12</v>
      </c>
      <c r="H322" s="1" t="s">
        <v>13</v>
      </c>
      <c r="I322" s="1" t="s">
        <v>13</v>
      </c>
      <c r="J322">
        <f>COUNTIF($C$2:$C$2413,C322)</f>
        <v>1</v>
      </c>
    </row>
    <row r="323" spans="1:12">
      <c r="A323" s="1" t="str">
        <f t="shared" ref="A323:A386" si="5">C323</f>
        <v>JN1JYD</v>
      </c>
      <c r="B323" s="1">
        <v>4400322</v>
      </c>
      <c r="C323" s="1" t="s">
        <v>732</v>
      </c>
      <c r="D323" s="1" t="s">
        <v>733</v>
      </c>
      <c r="E323" s="1" t="s">
        <v>348</v>
      </c>
      <c r="F323" s="1" t="s">
        <v>54</v>
      </c>
      <c r="G323" s="1" t="s">
        <v>12</v>
      </c>
      <c r="H323" s="2">
        <v>44724.376284722224</v>
      </c>
      <c r="I323" s="1">
        <v>91</v>
      </c>
      <c r="J323">
        <f>COUNTIF($C$2:$C$2413,C323)</f>
        <v>1</v>
      </c>
    </row>
    <row r="324" spans="1:12">
      <c r="A324" s="1" t="str">
        <f t="shared" si="5"/>
        <v>JA3KAR</v>
      </c>
      <c r="B324" s="1">
        <v>4400323</v>
      </c>
      <c r="C324" s="1" t="s">
        <v>734</v>
      </c>
      <c r="D324" s="1" t="s">
        <v>735</v>
      </c>
      <c r="E324" s="1" t="s">
        <v>736</v>
      </c>
      <c r="F324" s="1" t="s">
        <v>151</v>
      </c>
      <c r="G324" s="1" t="s">
        <v>12</v>
      </c>
      <c r="H324" s="1" t="s">
        <v>13</v>
      </c>
      <c r="I324" s="1" t="s">
        <v>13</v>
      </c>
      <c r="J324">
        <f>COUNTIF($C$2:$C$2413,C324)</f>
        <v>1</v>
      </c>
    </row>
    <row r="325" spans="1:12">
      <c r="A325" s="1" t="str">
        <f t="shared" si="5"/>
        <v>JG3IHE</v>
      </c>
      <c r="B325" s="1">
        <v>4400324</v>
      </c>
      <c r="C325" s="13" t="s">
        <v>737</v>
      </c>
      <c r="D325" s="1" t="s">
        <v>738</v>
      </c>
      <c r="E325" s="1" t="s">
        <v>739</v>
      </c>
      <c r="F325" s="1" t="s">
        <v>151</v>
      </c>
      <c r="G325" s="1" t="s">
        <v>12</v>
      </c>
      <c r="H325" s="1" t="s">
        <v>13</v>
      </c>
      <c r="I325" s="1" t="s">
        <v>13</v>
      </c>
      <c r="J325" s="20">
        <f>COUNTIF($C$2:$C$2413,C325)</f>
        <v>2</v>
      </c>
    </row>
    <row r="326" spans="1:12">
      <c r="A326" s="1" t="str">
        <f t="shared" si="5"/>
        <v>JG3IHE</v>
      </c>
      <c r="B326" s="1">
        <v>4400325</v>
      </c>
      <c r="C326" s="13" t="s">
        <v>737</v>
      </c>
      <c r="D326" s="1" t="s">
        <v>738</v>
      </c>
      <c r="E326" s="1" t="s">
        <v>739</v>
      </c>
      <c r="F326" s="1" t="s">
        <v>151</v>
      </c>
      <c r="G326" s="1" t="s">
        <v>12</v>
      </c>
      <c r="H326" s="1" t="s">
        <v>13</v>
      </c>
      <c r="I326" s="1" t="s">
        <v>13</v>
      </c>
      <c r="J326" s="20">
        <f>COUNTIF($C$2:$C$2413,C326)</f>
        <v>2</v>
      </c>
    </row>
    <row r="327" spans="1:12">
      <c r="A327" s="1" t="str">
        <f t="shared" si="5"/>
        <v>7L1RMY</v>
      </c>
      <c r="B327" s="1">
        <v>4400326</v>
      </c>
      <c r="C327" s="13" t="s">
        <v>394</v>
      </c>
      <c r="D327" s="1" t="s">
        <v>395</v>
      </c>
      <c r="E327" s="1" t="s">
        <v>396</v>
      </c>
      <c r="F327" s="1" t="s">
        <v>54</v>
      </c>
      <c r="G327" s="1" t="s">
        <v>12</v>
      </c>
      <c r="H327" s="1" t="s">
        <v>13</v>
      </c>
      <c r="I327" s="1" t="s">
        <v>13</v>
      </c>
      <c r="J327" s="20">
        <f>COUNTIF($C$2:$C$2413,C327)</f>
        <v>2</v>
      </c>
    </row>
    <row r="328" spans="1:12">
      <c r="A328" s="1" t="str">
        <f t="shared" si="5"/>
        <v>JO2IQS</v>
      </c>
      <c r="B328" s="1">
        <v>4400327</v>
      </c>
      <c r="C328" s="13" t="s">
        <v>740</v>
      </c>
      <c r="D328" s="1" t="s">
        <v>741</v>
      </c>
      <c r="E328" s="1" t="s">
        <v>742</v>
      </c>
      <c r="F328" s="1" t="s">
        <v>192</v>
      </c>
      <c r="G328" s="1" t="s">
        <v>12</v>
      </c>
      <c r="H328" s="1" t="s">
        <v>13</v>
      </c>
      <c r="I328" s="1" t="s">
        <v>13</v>
      </c>
      <c r="J328" s="20">
        <f>COUNTIF($C$2:$C$2413,C328)</f>
        <v>2</v>
      </c>
    </row>
    <row r="329" spans="1:12">
      <c r="A329" s="1" t="str">
        <f t="shared" si="5"/>
        <v>JO2IQS</v>
      </c>
      <c r="B329" s="1">
        <v>4400328</v>
      </c>
      <c r="C329" s="13" t="s">
        <v>740</v>
      </c>
      <c r="D329" s="1" t="s">
        <v>741</v>
      </c>
      <c r="E329" s="1" t="s">
        <v>742</v>
      </c>
      <c r="F329" s="1" t="s">
        <v>192</v>
      </c>
      <c r="G329" s="1" t="s">
        <v>12</v>
      </c>
      <c r="H329" s="1" t="s">
        <v>13</v>
      </c>
      <c r="I329" s="1" t="s">
        <v>13</v>
      </c>
      <c r="J329" s="20">
        <f>COUNTIF($C$2:$C$2413,C329)</f>
        <v>2</v>
      </c>
    </row>
    <row r="330" spans="1:12">
      <c r="A330" s="1" t="str">
        <f t="shared" si="5"/>
        <v>JE4YOT</v>
      </c>
      <c r="B330" s="1">
        <v>4400329</v>
      </c>
      <c r="C330" s="30" t="s">
        <v>743</v>
      </c>
      <c r="D330" s="1" t="s">
        <v>168</v>
      </c>
      <c r="E330" s="1" t="s">
        <v>744</v>
      </c>
      <c r="F330" s="1" t="s">
        <v>57</v>
      </c>
      <c r="G330" s="1" t="s">
        <v>12</v>
      </c>
      <c r="H330" s="1" t="s">
        <v>13</v>
      </c>
      <c r="I330" s="1" t="s">
        <v>13</v>
      </c>
      <c r="J330">
        <f>COUNTIF($C$2:$C$2413,C330)</f>
        <v>1</v>
      </c>
      <c r="K330" s="29" t="s">
        <v>4684</v>
      </c>
    </row>
    <row r="331" spans="1:12">
      <c r="A331" s="1" t="str">
        <f t="shared" si="5"/>
        <v>JG4PAA</v>
      </c>
      <c r="B331" s="1">
        <v>4400330</v>
      </c>
      <c r="C331" s="1" t="s">
        <v>745</v>
      </c>
      <c r="D331" s="1" t="s">
        <v>746</v>
      </c>
      <c r="E331" s="1" t="s">
        <v>747</v>
      </c>
      <c r="F331" s="1" t="s">
        <v>57</v>
      </c>
      <c r="G331" s="1" t="s">
        <v>12</v>
      </c>
      <c r="H331" s="1" t="s">
        <v>13</v>
      </c>
      <c r="I331" s="1" t="s">
        <v>13</v>
      </c>
      <c r="J331">
        <f>COUNTIF($C$2:$C$2413,C331)</f>
        <v>1</v>
      </c>
    </row>
    <row r="332" spans="1:12">
      <c r="A332" s="1" t="str">
        <f t="shared" si="5"/>
        <v>JQ6QOP</v>
      </c>
      <c r="B332" s="1">
        <v>4400331</v>
      </c>
      <c r="C332" s="1" t="s">
        <v>748</v>
      </c>
      <c r="D332" s="1" t="s">
        <v>749</v>
      </c>
      <c r="E332" s="1" t="s">
        <v>750</v>
      </c>
      <c r="F332" s="1" t="s">
        <v>72</v>
      </c>
      <c r="G332" s="1" t="s">
        <v>12</v>
      </c>
      <c r="H332" s="1" t="s">
        <v>13</v>
      </c>
      <c r="I332" s="1" t="s">
        <v>13</v>
      </c>
      <c r="J332">
        <f>COUNTIF($C$2:$C$2413,C332)</f>
        <v>1</v>
      </c>
    </row>
    <row r="333" spans="1:12">
      <c r="A333" s="1" t="str">
        <f t="shared" si="5"/>
        <v>JE6URE</v>
      </c>
      <c r="B333" s="1">
        <v>4400332</v>
      </c>
      <c r="C333" s="1" t="s">
        <v>751</v>
      </c>
      <c r="D333" s="1" t="s">
        <v>752</v>
      </c>
      <c r="E333" s="1" t="s">
        <v>104</v>
      </c>
      <c r="F333" s="1" t="s">
        <v>72</v>
      </c>
      <c r="G333" s="1" t="s">
        <v>12</v>
      </c>
      <c r="H333" s="1" t="s">
        <v>13</v>
      </c>
      <c r="I333" s="1" t="s">
        <v>13</v>
      </c>
      <c r="J333">
        <f>COUNTIF($C$2:$C$2413,C333)</f>
        <v>1</v>
      </c>
    </row>
    <row r="334" spans="1:12">
      <c r="A334" s="1" t="str">
        <f t="shared" si="5"/>
        <v>JA1XRN</v>
      </c>
      <c r="B334" s="1">
        <v>4400333</v>
      </c>
      <c r="C334" s="1" t="s">
        <v>753</v>
      </c>
      <c r="D334" s="1" t="s">
        <v>754</v>
      </c>
      <c r="E334" s="1" t="s">
        <v>755</v>
      </c>
      <c r="F334" s="1" t="s">
        <v>54</v>
      </c>
      <c r="G334" s="1" t="s">
        <v>12</v>
      </c>
      <c r="H334" s="1" t="s">
        <v>13</v>
      </c>
      <c r="I334" s="1" t="s">
        <v>13</v>
      </c>
      <c r="J334">
        <f>COUNTIF($C$2:$C$2413,C334)</f>
        <v>1</v>
      </c>
    </row>
    <row r="335" spans="1:12">
      <c r="A335" s="1" t="str">
        <f t="shared" si="5"/>
        <v>JO6WCE</v>
      </c>
      <c r="B335" s="1">
        <v>4400334</v>
      </c>
      <c r="C335" s="1" t="s">
        <v>756</v>
      </c>
      <c r="D335" s="1" t="s">
        <v>757</v>
      </c>
      <c r="E335" s="1" t="s">
        <v>758</v>
      </c>
      <c r="F335" s="1" t="s">
        <v>54</v>
      </c>
      <c r="G335" s="1" t="s">
        <v>12</v>
      </c>
      <c r="H335" s="2">
        <v>45471.032731481479</v>
      </c>
      <c r="I335" s="1">
        <v>7229</v>
      </c>
      <c r="J335">
        <f>COUNTIF($C$2:$C$2413,C335)</f>
        <v>1</v>
      </c>
    </row>
    <row r="336" spans="1:12">
      <c r="A336" s="1" t="str">
        <f t="shared" si="5"/>
        <v>JA4ZIX</v>
      </c>
      <c r="B336" s="1">
        <v>4400335</v>
      </c>
      <c r="C336" s="1" t="s">
        <v>759</v>
      </c>
      <c r="D336" s="1" t="s">
        <v>710</v>
      </c>
      <c r="E336" s="1" t="s">
        <v>299</v>
      </c>
      <c r="F336" s="1" t="s">
        <v>57</v>
      </c>
      <c r="G336" s="1" t="s">
        <v>12</v>
      </c>
      <c r="H336" s="1" t="s">
        <v>13</v>
      </c>
      <c r="I336" s="1" t="s">
        <v>13</v>
      </c>
      <c r="J336">
        <f>COUNTIF($C$2:$C$2413,C336)</f>
        <v>1</v>
      </c>
      <c r="K336" t="s">
        <v>4826</v>
      </c>
      <c r="L336" t="s">
        <v>4827</v>
      </c>
    </row>
    <row r="337" spans="1:10">
      <c r="A337" s="1" t="str">
        <f t="shared" si="5"/>
        <v>JS2VVH</v>
      </c>
      <c r="B337" s="1">
        <v>4400336</v>
      </c>
      <c r="C337" s="1" t="s">
        <v>760</v>
      </c>
      <c r="D337" s="1" t="s">
        <v>761</v>
      </c>
      <c r="E337" s="1" t="s">
        <v>762</v>
      </c>
      <c r="F337" s="1" t="s">
        <v>192</v>
      </c>
      <c r="G337" s="1" t="s">
        <v>12</v>
      </c>
      <c r="H337" s="1" t="s">
        <v>13</v>
      </c>
      <c r="I337" s="1" t="s">
        <v>13</v>
      </c>
      <c r="J337">
        <f>COUNTIF($C$2:$C$2413,C337)</f>
        <v>1</v>
      </c>
    </row>
    <row r="338" spans="1:10">
      <c r="A338" s="1" t="str">
        <f t="shared" si="5"/>
        <v>JP3LRG</v>
      </c>
      <c r="B338" s="1">
        <v>4400337</v>
      </c>
      <c r="C338" s="1" t="s">
        <v>763</v>
      </c>
      <c r="D338" s="1" t="s">
        <v>764</v>
      </c>
      <c r="E338" s="1" t="s">
        <v>765</v>
      </c>
      <c r="F338" s="1" t="s">
        <v>151</v>
      </c>
      <c r="G338" s="1" t="s">
        <v>12</v>
      </c>
      <c r="H338" s="1" t="s">
        <v>13</v>
      </c>
      <c r="I338" s="1" t="s">
        <v>13</v>
      </c>
      <c r="J338">
        <f>COUNTIF($C$2:$C$2413,C338)</f>
        <v>1</v>
      </c>
    </row>
    <row r="339" spans="1:10">
      <c r="A339" s="1" t="str">
        <f t="shared" si="5"/>
        <v>JJ1RDW</v>
      </c>
      <c r="B339" s="1">
        <v>4400338</v>
      </c>
      <c r="C339" s="1" t="s">
        <v>766</v>
      </c>
      <c r="D339" s="1" t="s">
        <v>767</v>
      </c>
      <c r="E339" s="1" t="s">
        <v>768</v>
      </c>
      <c r="F339" s="1" t="s">
        <v>54</v>
      </c>
      <c r="G339" s="1" t="s">
        <v>12</v>
      </c>
      <c r="H339" s="2">
        <v>45452.284537037034</v>
      </c>
      <c r="I339" s="1">
        <v>313136</v>
      </c>
      <c r="J339">
        <f>COUNTIF($C$2:$C$2413,C339)</f>
        <v>1</v>
      </c>
    </row>
    <row r="340" spans="1:10">
      <c r="A340" s="1" t="str">
        <f t="shared" si="5"/>
        <v>JS1HEO</v>
      </c>
      <c r="B340" s="1">
        <v>4400339</v>
      </c>
      <c r="C340" s="1" t="s">
        <v>769</v>
      </c>
      <c r="D340" s="1" t="s">
        <v>770</v>
      </c>
      <c r="E340" s="1" t="s">
        <v>771</v>
      </c>
      <c r="F340" s="1" t="s">
        <v>54</v>
      </c>
      <c r="G340" s="1" t="s">
        <v>12</v>
      </c>
      <c r="H340" s="2">
        <v>45060.223796296297</v>
      </c>
      <c r="I340" s="1">
        <v>302050</v>
      </c>
      <c r="J340">
        <f>COUNTIF($C$2:$C$2413,C340)</f>
        <v>1</v>
      </c>
    </row>
    <row r="341" spans="1:10">
      <c r="A341" s="1" t="str">
        <f t="shared" si="5"/>
        <v>JE6TUN</v>
      </c>
      <c r="B341" s="1">
        <v>4400340</v>
      </c>
      <c r="C341" s="1" t="s">
        <v>772</v>
      </c>
      <c r="D341" s="1" t="s">
        <v>773</v>
      </c>
      <c r="E341" s="1" t="s">
        <v>774</v>
      </c>
      <c r="F341" s="1" t="s">
        <v>72</v>
      </c>
      <c r="G341" s="1" t="s">
        <v>12</v>
      </c>
      <c r="H341" s="1" t="s">
        <v>13</v>
      </c>
      <c r="I341" s="1" t="s">
        <v>13</v>
      </c>
      <c r="J341">
        <f>COUNTIF($C$2:$C$2413,C341)</f>
        <v>1</v>
      </c>
    </row>
    <row r="342" spans="1:10">
      <c r="A342" s="1" t="str">
        <f t="shared" si="5"/>
        <v>JP3KEL</v>
      </c>
      <c r="B342" s="1">
        <v>4400341</v>
      </c>
      <c r="C342" s="1" t="s">
        <v>775</v>
      </c>
      <c r="D342" s="1" t="s">
        <v>776</v>
      </c>
      <c r="E342" s="1" t="s">
        <v>777</v>
      </c>
      <c r="F342" s="1" t="s">
        <v>151</v>
      </c>
      <c r="G342" s="1" t="s">
        <v>12</v>
      </c>
      <c r="H342" s="2">
        <v>45402.44771990741</v>
      </c>
      <c r="I342" s="1">
        <v>450040</v>
      </c>
      <c r="J342">
        <f>COUNTIF($C$2:$C$2413,C342)</f>
        <v>1</v>
      </c>
    </row>
    <row r="343" spans="1:10">
      <c r="A343" s="1" t="str">
        <f t="shared" si="5"/>
        <v>JS2EMA</v>
      </c>
      <c r="B343" s="1">
        <v>4400342</v>
      </c>
      <c r="C343" s="13" t="s">
        <v>778</v>
      </c>
      <c r="D343" s="1" t="s">
        <v>779</v>
      </c>
      <c r="E343" s="1" t="s">
        <v>780</v>
      </c>
      <c r="F343" s="1" t="s">
        <v>192</v>
      </c>
      <c r="G343" s="1" t="s">
        <v>12</v>
      </c>
      <c r="H343" s="1" t="s">
        <v>13</v>
      </c>
      <c r="I343" s="1" t="s">
        <v>13</v>
      </c>
      <c r="J343" s="20">
        <f>COUNTIF($C$2:$C$2413,C343)</f>
        <v>2</v>
      </c>
    </row>
    <row r="344" spans="1:10">
      <c r="A344" s="1" t="str">
        <f t="shared" si="5"/>
        <v>JS2EMA</v>
      </c>
      <c r="B344" s="1">
        <v>4400343</v>
      </c>
      <c r="C344" s="13" t="s">
        <v>778</v>
      </c>
      <c r="D344" s="1" t="s">
        <v>779</v>
      </c>
      <c r="E344" s="1" t="s">
        <v>780</v>
      </c>
      <c r="F344" s="1" t="s">
        <v>192</v>
      </c>
      <c r="G344" s="1" t="s">
        <v>12</v>
      </c>
      <c r="H344" s="1" t="s">
        <v>13</v>
      </c>
      <c r="I344" s="1" t="s">
        <v>13</v>
      </c>
      <c r="J344" s="20">
        <f>COUNTIF($C$2:$C$2413,C344)</f>
        <v>2</v>
      </c>
    </row>
    <row r="345" spans="1:10">
      <c r="A345" s="1" t="str">
        <f t="shared" si="5"/>
        <v>JO4KBY</v>
      </c>
      <c r="B345" s="1">
        <v>4400344</v>
      </c>
      <c r="C345" s="1" t="s">
        <v>781</v>
      </c>
      <c r="D345" s="1" t="s">
        <v>782</v>
      </c>
      <c r="E345" s="1" t="s">
        <v>783</v>
      </c>
      <c r="F345" s="1" t="s">
        <v>57</v>
      </c>
      <c r="G345" s="1" t="s">
        <v>12</v>
      </c>
      <c r="H345" s="1" t="s">
        <v>13</v>
      </c>
      <c r="I345" s="1" t="s">
        <v>13</v>
      </c>
      <c r="J345">
        <f>COUNTIF($C$2:$C$2413,C345)</f>
        <v>1</v>
      </c>
    </row>
    <row r="346" spans="1:10">
      <c r="A346" s="1" t="str">
        <f t="shared" si="5"/>
        <v>JG3JLC</v>
      </c>
      <c r="B346" s="1">
        <v>4400345</v>
      </c>
      <c r="C346" s="1" t="s">
        <v>784</v>
      </c>
      <c r="D346" s="1" t="s">
        <v>782</v>
      </c>
      <c r="E346" s="1" t="s">
        <v>785</v>
      </c>
      <c r="F346" s="1" t="s">
        <v>151</v>
      </c>
      <c r="G346" s="1" t="s">
        <v>12</v>
      </c>
      <c r="H346" s="1" t="s">
        <v>13</v>
      </c>
      <c r="I346" s="1" t="s">
        <v>13</v>
      </c>
      <c r="J346">
        <f>COUNTIF($C$2:$C$2413,C346)</f>
        <v>1</v>
      </c>
    </row>
    <row r="347" spans="1:10">
      <c r="A347" s="1" t="str">
        <f t="shared" si="5"/>
        <v>JJ1DSU</v>
      </c>
      <c r="B347" s="1">
        <v>4400346</v>
      </c>
      <c r="C347" s="1" t="s">
        <v>786</v>
      </c>
      <c r="D347" s="1" t="s">
        <v>787</v>
      </c>
      <c r="E347" s="1" t="s">
        <v>97</v>
      </c>
      <c r="F347" s="1" t="s">
        <v>54</v>
      </c>
      <c r="G347" s="1" t="s">
        <v>12</v>
      </c>
      <c r="H347" s="1" t="s">
        <v>13</v>
      </c>
      <c r="I347" s="1" t="s">
        <v>13</v>
      </c>
      <c r="J347">
        <f>COUNTIF($C$2:$C$2413,C347)</f>
        <v>1</v>
      </c>
    </row>
    <row r="348" spans="1:10">
      <c r="A348" s="1" t="str">
        <f t="shared" si="5"/>
        <v>JM6BKG</v>
      </c>
      <c r="B348" s="1">
        <v>4400347</v>
      </c>
      <c r="C348" s="1" t="s">
        <v>788</v>
      </c>
      <c r="D348" s="1" t="s">
        <v>789</v>
      </c>
      <c r="E348" s="1" t="s">
        <v>790</v>
      </c>
      <c r="F348" s="1" t="s">
        <v>72</v>
      </c>
      <c r="G348" s="1" t="s">
        <v>12</v>
      </c>
      <c r="H348" s="1" t="s">
        <v>13</v>
      </c>
      <c r="I348" s="1" t="s">
        <v>13</v>
      </c>
      <c r="J348">
        <f>COUNTIF($C$2:$C$2413,C348)</f>
        <v>1</v>
      </c>
    </row>
    <row r="349" spans="1:10">
      <c r="A349" s="1" t="str">
        <f t="shared" si="5"/>
        <v>JJ0VBE</v>
      </c>
      <c r="B349" s="1">
        <v>4400348</v>
      </c>
      <c r="C349" s="1" t="s">
        <v>791</v>
      </c>
      <c r="D349" s="1" t="s">
        <v>792</v>
      </c>
      <c r="E349" s="1" t="s">
        <v>16</v>
      </c>
      <c r="F349" s="1" t="s">
        <v>11</v>
      </c>
      <c r="G349" s="1" t="s">
        <v>12</v>
      </c>
      <c r="H349" s="1" t="s">
        <v>13</v>
      </c>
      <c r="I349" s="1" t="s">
        <v>13</v>
      </c>
      <c r="J349">
        <f>COUNTIF($C$2:$C$2413,C349)</f>
        <v>1</v>
      </c>
    </row>
    <row r="350" spans="1:10">
      <c r="A350" s="1" t="str">
        <f t="shared" si="5"/>
        <v>JJ1PJI</v>
      </c>
      <c r="B350" s="1">
        <v>4400349</v>
      </c>
      <c r="C350" s="13" t="s">
        <v>342</v>
      </c>
      <c r="D350" s="1" t="s">
        <v>343</v>
      </c>
      <c r="E350" s="1" t="s">
        <v>344</v>
      </c>
      <c r="F350" s="1" t="s">
        <v>54</v>
      </c>
      <c r="G350" s="1" t="s">
        <v>12</v>
      </c>
      <c r="H350" s="1" t="s">
        <v>13</v>
      </c>
      <c r="I350" s="1" t="s">
        <v>13</v>
      </c>
      <c r="J350" s="20">
        <f>COUNTIF($C$2:$C$2413,C350)</f>
        <v>2</v>
      </c>
    </row>
    <row r="351" spans="1:10">
      <c r="A351" s="1" t="str">
        <f t="shared" si="5"/>
        <v>JP7VHA</v>
      </c>
      <c r="B351" s="1">
        <v>4400350</v>
      </c>
      <c r="C351" s="1" t="s">
        <v>793</v>
      </c>
      <c r="D351" s="1" t="s">
        <v>794</v>
      </c>
      <c r="E351" s="1" t="s">
        <v>795</v>
      </c>
      <c r="F351" s="1" t="s">
        <v>29</v>
      </c>
      <c r="G351" s="1" t="s">
        <v>12</v>
      </c>
      <c r="H351" s="1" t="s">
        <v>13</v>
      </c>
      <c r="I351" s="1" t="s">
        <v>13</v>
      </c>
      <c r="J351">
        <f>COUNTIF($C$2:$C$2413,C351)</f>
        <v>1</v>
      </c>
    </row>
    <row r="352" spans="1:10">
      <c r="A352" s="1" t="str">
        <f t="shared" si="5"/>
        <v>JR4LED</v>
      </c>
      <c r="B352" s="1">
        <v>4400351</v>
      </c>
      <c r="C352" s="1" t="s">
        <v>796</v>
      </c>
      <c r="D352" s="1" t="s">
        <v>797</v>
      </c>
      <c r="E352" s="1" t="s">
        <v>664</v>
      </c>
      <c r="F352" s="1" t="s">
        <v>57</v>
      </c>
      <c r="G352" s="1" t="s">
        <v>12</v>
      </c>
      <c r="H352" s="1" t="s">
        <v>13</v>
      </c>
      <c r="I352" s="1" t="s">
        <v>13</v>
      </c>
      <c r="J352">
        <f>COUNTIF($C$2:$C$2413,C352)</f>
        <v>1</v>
      </c>
    </row>
    <row r="353" spans="1:12">
      <c r="A353" s="1" t="str">
        <f t="shared" si="5"/>
        <v>JA6EDJ</v>
      </c>
      <c r="B353" s="1">
        <v>4400352</v>
      </c>
      <c r="C353" s="1" t="s">
        <v>798</v>
      </c>
      <c r="D353" s="1" t="s">
        <v>799</v>
      </c>
      <c r="E353" s="1" t="s">
        <v>800</v>
      </c>
      <c r="F353" s="1" t="s">
        <v>72</v>
      </c>
      <c r="G353" s="1" t="s">
        <v>12</v>
      </c>
      <c r="H353" s="2">
        <v>44853.62128472222</v>
      </c>
      <c r="I353" s="1">
        <v>31656</v>
      </c>
      <c r="J353">
        <f>COUNTIF($C$2:$C$2413,C353)</f>
        <v>1</v>
      </c>
    </row>
    <row r="354" spans="1:12">
      <c r="A354" s="1" t="str">
        <f t="shared" si="5"/>
        <v>JA1AVS</v>
      </c>
      <c r="B354" s="1">
        <v>4400353</v>
      </c>
      <c r="C354" s="1" t="s">
        <v>801</v>
      </c>
      <c r="D354" s="1" t="s">
        <v>802</v>
      </c>
      <c r="E354" s="1" t="s">
        <v>97</v>
      </c>
      <c r="F354" s="1" t="s">
        <v>54</v>
      </c>
      <c r="G354" s="1" t="s">
        <v>12</v>
      </c>
      <c r="H354" s="1" t="s">
        <v>13</v>
      </c>
      <c r="I354" s="1" t="s">
        <v>13</v>
      </c>
      <c r="J354">
        <f>COUNTIF($C$2:$C$2413,C354)</f>
        <v>1</v>
      </c>
    </row>
    <row r="355" spans="1:12">
      <c r="A355" s="1" t="str">
        <f t="shared" si="5"/>
        <v>JR6JTO</v>
      </c>
      <c r="B355" s="1">
        <v>4400354</v>
      </c>
      <c r="C355" s="1" t="s">
        <v>803</v>
      </c>
      <c r="D355" s="1" t="s">
        <v>804</v>
      </c>
      <c r="E355" s="1" t="s">
        <v>805</v>
      </c>
      <c r="F355" s="1" t="s">
        <v>72</v>
      </c>
      <c r="G355" s="1" t="s">
        <v>12</v>
      </c>
      <c r="H355" s="1" t="s">
        <v>13</v>
      </c>
      <c r="I355" s="1" t="s">
        <v>13</v>
      </c>
      <c r="J355">
        <f>COUNTIF($C$2:$C$2413,C355)</f>
        <v>1</v>
      </c>
    </row>
    <row r="356" spans="1:12">
      <c r="A356" s="1" t="str">
        <f t="shared" si="5"/>
        <v>JP3DSX</v>
      </c>
      <c r="B356" s="1">
        <v>4400355</v>
      </c>
      <c r="C356" s="1" t="s">
        <v>806</v>
      </c>
      <c r="D356" s="1" t="s">
        <v>807</v>
      </c>
      <c r="E356" s="1" t="s">
        <v>808</v>
      </c>
      <c r="F356" s="1" t="s">
        <v>54</v>
      </c>
      <c r="G356" s="1" t="s">
        <v>12</v>
      </c>
      <c r="H356" s="1" t="s">
        <v>13</v>
      </c>
      <c r="I356" s="1" t="s">
        <v>13</v>
      </c>
      <c r="J356">
        <f>COUNTIF($C$2:$C$2413,C356)</f>
        <v>1</v>
      </c>
    </row>
    <row r="357" spans="1:12">
      <c r="A357" s="1" t="str">
        <f t="shared" si="5"/>
        <v>JA0FLI</v>
      </c>
      <c r="B357" s="1">
        <v>4400356</v>
      </c>
      <c r="C357" s="1" t="s">
        <v>809</v>
      </c>
      <c r="D357" s="1" t="s">
        <v>19</v>
      </c>
      <c r="E357" s="1" t="s">
        <v>20</v>
      </c>
      <c r="F357" s="1" t="s">
        <v>11</v>
      </c>
      <c r="G357" s="1" t="s">
        <v>12</v>
      </c>
      <c r="H357" s="1" t="s">
        <v>13</v>
      </c>
      <c r="I357" s="1" t="s">
        <v>13</v>
      </c>
      <c r="J357">
        <f>COUNTIF($C$2:$C$2413,C357)</f>
        <v>1</v>
      </c>
    </row>
    <row r="358" spans="1:12">
      <c r="A358" s="1" t="str">
        <f t="shared" si="5"/>
        <v>JA0MIZ</v>
      </c>
      <c r="B358" s="1">
        <v>4400357</v>
      </c>
      <c r="C358" s="1" t="s">
        <v>810</v>
      </c>
      <c r="D358" s="1" t="s">
        <v>19</v>
      </c>
      <c r="E358" s="1" t="s">
        <v>20</v>
      </c>
      <c r="F358" s="1" t="s">
        <v>11</v>
      </c>
      <c r="G358" s="1" t="s">
        <v>12</v>
      </c>
      <c r="H358" s="1" t="s">
        <v>13</v>
      </c>
      <c r="I358" s="1" t="s">
        <v>13</v>
      </c>
      <c r="J358">
        <f>COUNTIF($C$2:$C$2413,C358)</f>
        <v>1</v>
      </c>
    </row>
    <row r="359" spans="1:12">
      <c r="A359" s="1" t="str">
        <f t="shared" si="5"/>
        <v>JP7MRS</v>
      </c>
      <c r="B359" s="1">
        <v>4400358</v>
      </c>
      <c r="C359" s="13" t="s">
        <v>811</v>
      </c>
      <c r="D359" s="1" t="s">
        <v>812</v>
      </c>
      <c r="E359" s="1" t="s">
        <v>813</v>
      </c>
      <c r="F359" s="1" t="s">
        <v>29</v>
      </c>
      <c r="G359" s="1" t="s">
        <v>12</v>
      </c>
      <c r="H359" s="1" t="s">
        <v>13</v>
      </c>
      <c r="I359" s="1" t="s">
        <v>13</v>
      </c>
      <c r="J359" s="20">
        <f>COUNTIF($C$2:$C$2413,C359)</f>
        <v>2</v>
      </c>
    </row>
    <row r="360" spans="1:12">
      <c r="A360" s="1" t="str">
        <f t="shared" si="5"/>
        <v>JA9JAC</v>
      </c>
      <c r="B360" s="1">
        <v>4400359</v>
      </c>
      <c r="C360" s="1" t="s">
        <v>814</v>
      </c>
      <c r="D360" s="1" t="s">
        <v>815</v>
      </c>
      <c r="E360" s="1" t="s">
        <v>816</v>
      </c>
      <c r="F360" s="1" t="s">
        <v>147</v>
      </c>
      <c r="G360" s="1" t="s">
        <v>12</v>
      </c>
      <c r="H360" s="1" t="s">
        <v>13</v>
      </c>
      <c r="I360" s="1" t="s">
        <v>13</v>
      </c>
      <c r="J360">
        <f>COUNTIF($C$2:$C$2413,C360)</f>
        <v>1</v>
      </c>
    </row>
    <row r="361" spans="1:12">
      <c r="A361" s="1" t="str">
        <f t="shared" si="5"/>
        <v>JP7MRS</v>
      </c>
      <c r="B361" s="1">
        <v>4400360</v>
      </c>
      <c r="C361" s="13" t="s">
        <v>811</v>
      </c>
      <c r="D361" s="1" t="s">
        <v>812</v>
      </c>
      <c r="E361" s="1" t="s">
        <v>813</v>
      </c>
      <c r="F361" s="1" t="s">
        <v>29</v>
      </c>
      <c r="G361" s="1" t="s">
        <v>12</v>
      </c>
      <c r="H361" s="1" t="s">
        <v>13</v>
      </c>
      <c r="I361" s="1" t="s">
        <v>13</v>
      </c>
      <c r="J361" s="20">
        <f>COUNTIF($C$2:$C$2413,C361)</f>
        <v>2</v>
      </c>
    </row>
    <row r="362" spans="1:12">
      <c r="A362" s="1" t="str">
        <f t="shared" si="5"/>
        <v>JQ2SAI</v>
      </c>
      <c r="B362" s="1">
        <v>4400361</v>
      </c>
      <c r="C362" s="13" t="s">
        <v>817</v>
      </c>
      <c r="D362" s="1" t="s">
        <v>818</v>
      </c>
      <c r="E362" s="1" t="s">
        <v>819</v>
      </c>
      <c r="F362" s="1" t="s">
        <v>192</v>
      </c>
      <c r="G362" s="1" t="s">
        <v>12</v>
      </c>
      <c r="H362" s="1" t="s">
        <v>13</v>
      </c>
      <c r="I362" s="1" t="s">
        <v>13</v>
      </c>
      <c r="J362" s="20">
        <f>COUNTIF($C$2:$C$2413,C362)</f>
        <v>2</v>
      </c>
    </row>
    <row r="363" spans="1:12">
      <c r="A363" s="1" t="str">
        <f t="shared" si="5"/>
        <v>JS1QIZ</v>
      </c>
      <c r="B363" s="1">
        <v>4400362</v>
      </c>
      <c r="C363" s="1" t="s">
        <v>820</v>
      </c>
      <c r="D363" s="1" t="s">
        <v>821</v>
      </c>
      <c r="E363" s="1" t="s">
        <v>97</v>
      </c>
      <c r="F363" s="1" t="s">
        <v>54</v>
      </c>
      <c r="G363" s="1" t="s">
        <v>12</v>
      </c>
      <c r="H363" s="1" t="s">
        <v>13</v>
      </c>
      <c r="I363" s="1" t="s">
        <v>13</v>
      </c>
      <c r="J363">
        <f>COUNTIF($C$2:$C$2413,C363)</f>
        <v>1</v>
      </c>
    </row>
    <row r="364" spans="1:12">
      <c r="A364" s="1" t="str">
        <f t="shared" si="5"/>
        <v>JP2LEY</v>
      </c>
      <c r="B364" s="1">
        <v>4400363</v>
      </c>
      <c r="C364" s="1" t="s">
        <v>822</v>
      </c>
      <c r="D364" s="1" t="s">
        <v>823</v>
      </c>
      <c r="E364" s="1" t="s">
        <v>682</v>
      </c>
      <c r="F364" s="1" t="s">
        <v>192</v>
      </c>
      <c r="G364" s="1" t="s">
        <v>12</v>
      </c>
      <c r="H364" s="1" t="s">
        <v>13</v>
      </c>
      <c r="I364" s="1" t="s">
        <v>13</v>
      </c>
      <c r="J364">
        <f>COUNTIF($C$2:$C$2413,C364)</f>
        <v>1</v>
      </c>
    </row>
    <row r="365" spans="1:12">
      <c r="A365" s="1" t="str">
        <f t="shared" si="5"/>
        <v>JF9MSO</v>
      </c>
      <c r="B365" s="1">
        <v>4400364</v>
      </c>
      <c r="C365" s="1" t="s">
        <v>824</v>
      </c>
      <c r="D365" s="1" t="s">
        <v>825</v>
      </c>
      <c r="E365" s="1" t="s">
        <v>826</v>
      </c>
      <c r="F365" s="1" t="s">
        <v>147</v>
      </c>
      <c r="G365" s="1" t="s">
        <v>12</v>
      </c>
      <c r="H365" s="1" t="s">
        <v>13</v>
      </c>
      <c r="I365" s="1" t="s">
        <v>13</v>
      </c>
      <c r="J365">
        <f>COUNTIF($C$2:$C$2413,C365)</f>
        <v>1</v>
      </c>
    </row>
    <row r="366" spans="1:12">
      <c r="A366" s="1" t="str">
        <f t="shared" si="5"/>
        <v>JF3BIL</v>
      </c>
      <c r="B366" s="1">
        <v>4400365</v>
      </c>
      <c r="C366" s="1" t="s">
        <v>827</v>
      </c>
      <c r="D366" s="1" t="s">
        <v>828</v>
      </c>
      <c r="E366" s="1" t="s">
        <v>829</v>
      </c>
      <c r="F366" s="1" t="s">
        <v>151</v>
      </c>
      <c r="G366" s="1" t="s">
        <v>12</v>
      </c>
      <c r="H366" s="1" t="s">
        <v>13</v>
      </c>
      <c r="I366" s="1" t="s">
        <v>13</v>
      </c>
      <c r="J366">
        <f>COUNTIF($C$2:$C$2413,C366)</f>
        <v>1</v>
      </c>
    </row>
    <row r="367" spans="1:12">
      <c r="A367" s="1" t="str">
        <f t="shared" si="5"/>
        <v>JJ2YAE</v>
      </c>
      <c r="B367" s="1">
        <v>4400366</v>
      </c>
      <c r="C367" s="1" t="s">
        <v>830</v>
      </c>
      <c r="D367" s="1" t="s">
        <v>831</v>
      </c>
      <c r="E367" s="1" t="s">
        <v>819</v>
      </c>
      <c r="F367" s="1" t="s">
        <v>192</v>
      </c>
      <c r="G367" s="1" t="s">
        <v>12</v>
      </c>
      <c r="H367" s="1" t="s">
        <v>13</v>
      </c>
      <c r="I367" s="1" t="s">
        <v>13</v>
      </c>
      <c r="J367">
        <f>COUNTIF($C$2:$C$2413,C367)</f>
        <v>1</v>
      </c>
      <c r="K367" t="s">
        <v>4736</v>
      </c>
      <c r="L367" t="s">
        <v>4737</v>
      </c>
    </row>
    <row r="368" spans="1:12">
      <c r="A368" s="1" t="str">
        <f t="shared" si="5"/>
        <v>JF6OTT</v>
      </c>
      <c r="B368" s="1">
        <v>4400367</v>
      </c>
      <c r="C368" s="1" t="s">
        <v>832</v>
      </c>
      <c r="D368" s="1" t="s">
        <v>833</v>
      </c>
      <c r="E368" s="1" t="s">
        <v>834</v>
      </c>
      <c r="F368" s="1" t="s">
        <v>72</v>
      </c>
      <c r="G368" s="1" t="s">
        <v>12</v>
      </c>
      <c r="H368" s="1" t="s">
        <v>13</v>
      </c>
      <c r="I368" s="1" t="s">
        <v>13</v>
      </c>
      <c r="J368">
        <f>COUNTIF($C$2:$C$2413,C368)</f>
        <v>1</v>
      </c>
    </row>
    <row r="369" spans="1:10">
      <c r="A369" s="1" t="str">
        <f t="shared" si="5"/>
        <v>JR2JJP</v>
      </c>
      <c r="B369" s="1">
        <v>4400368</v>
      </c>
      <c r="C369" s="1" t="s">
        <v>835</v>
      </c>
      <c r="D369" s="1" t="s">
        <v>836</v>
      </c>
      <c r="E369" s="1" t="s">
        <v>837</v>
      </c>
      <c r="F369" s="1" t="s">
        <v>192</v>
      </c>
      <c r="G369" s="1" t="s">
        <v>12</v>
      </c>
      <c r="H369" s="1" t="s">
        <v>13</v>
      </c>
      <c r="I369" s="1" t="s">
        <v>13</v>
      </c>
      <c r="J369">
        <f>COUNTIF($C$2:$C$2413,C369)</f>
        <v>1</v>
      </c>
    </row>
    <row r="370" spans="1:10">
      <c r="A370" s="1" t="str">
        <f t="shared" si="5"/>
        <v>JA7KCL</v>
      </c>
      <c r="B370" s="1">
        <v>4400369</v>
      </c>
      <c r="C370" s="1" t="s">
        <v>838</v>
      </c>
      <c r="D370" s="1" t="s">
        <v>839</v>
      </c>
      <c r="E370" s="1" t="s">
        <v>377</v>
      </c>
      <c r="F370" s="1" t="s">
        <v>29</v>
      </c>
      <c r="G370" s="1" t="s">
        <v>12</v>
      </c>
      <c r="H370" s="1" t="s">
        <v>13</v>
      </c>
      <c r="I370" s="1" t="s">
        <v>13</v>
      </c>
      <c r="J370">
        <f>COUNTIF($C$2:$C$2413,C370)</f>
        <v>1</v>
      </c>
    </row>
    <row r="371" spans="1:10">
      <c r="A371" s="1" t="str">
        <f t="shared" si="5"/>
        <v>JA4FKO</v>
      </c>
      <c r="B371" s="1">
        <v>4400370</v>
      </c>
      <c r="C371" s="1" t="s">
        <v>840</v>
      </c>
      <c r="D371" s="1" t="s">
        <v>841</v>
      </c>
      <c r="E371" s="1" t="s">
        <v>842</v>
      </c>
      <c r="F371" s="1" t="s">
        <v>57</v>
      </c>
      <c r="G371" s="1" t="s">
        <v>12</v>
      </c>
      <c r="H371" s="2">
        <v>45298.513009259259</v>
      </c>
      <c r="I371" s="1">
        <v>175</v>
      </c>
      <c r="J371">
        <f>COUNTIF($C$2:$C$2413,C371)</f>
        <v>1</v>
      </c>
    </row>
    <row r="372" spans="1:10">
      <c r="A372" s="1" t="str">
        <f t="shared" si="5"/>
        <v>JH5RFT</v>
      </c>
      <c r="B372" s="1">
        <v>4400371</v>
      </c>
      <c r="C372" s="1" t="s">
        <v>843</v>
      </c>
      <c r="D372" s="1" t="s">
        <v>844</v>
      </c>
      <c r="E372" s="1" t="s">
        <v>845</v>
      </c>
      <c r="F372" s="1" t="s">
        <v>234</v>
      </c>
      <c r="G372" s="1" t="s">
        <v>12</v>
      </c>
      <c r="H372" s="1" t="s">
        <v>13</v>
      </c>
      <c r="I372" s="1" t="s">
        <v>13</v>
      </c>
      <c r="J372">
        <f>COUNTIF($C$2:$C$2413,C372)</f>
        <v>1</v>
      </c>
    </row>
    <row r="373" spans="1:10">
      <c r="A373" s="1" t="str">
        <f t="shared" si="5"/>
        <v>JH3FGI</v>
      </c>
      <c r="B373" s="1">
        <v>4400372</v>
      </c>
      <c r="C373" s="1" t="s">
        <v>846</v>
      </c>
      <c r="D373" s="1" t="s">
        <v>847</v>
      </c>
      <c r="E373" s="1" t="s">
        <v>848</v>
      </c>
      <c r="F373" s="1" t="s">
        <v>151</v>
      </c>
      <c r="G373" s="1" t="s">
        <v>12</v>
      </c>
      <c r="H373" s="1" t="s">
        <v>13</v>
      </c>
      <c r="I373" s="1" t="s">
        <v>13</v>
      </c>
      <c r="J373">
        <f>COUNTIF($C$2:$C$2413,C373)</f>
        <v>1</v>
      </c>
    </row>
    <row r="374" spans="1:10">
      <c r="A374" s="1" t="str">
        <f t="shared" si="5"/>
        <v>JE1LWA</v>
      </c>
      <c r="B374" s="1">
        <v>4400373</v>
      </c>
      <c r="C374" s="1" t="s">
        <v>849</v>
      </c>
      <c r="D374" s="1" t="s">
        <v>850</v>
      </c>
      <c r="E374" s="1" t="s">
        <v>252</v>
      </c>
      <c r="F374" s="1" t="s">
        <v>54</v>
      </c>
      <c r="G374" s="1" t="s">
        <v>12</v>
      </c>
      <c r="H374" s="1" t="s">
        <v>13</v>
      </c>
      <c r="I374" s="1" t="s">
        <v>13</v>
      </c>
      <c r="J374">
        <f>COUNTIF($C$2:$C$2413,C374)</f>
        <v>1</v>
      </c>
    </row>
    <row r="375" spans="1:10">
      <c r="A375" s="1" t="str">
        <f t="shared" si="5"/>
        <v>JA6OBZ</v>
      </c>
      <c r="B375" s="1">
        <v>4400374</v>
      </c>
      <c r="C375" s="1" t="s">
        <v>851</v>
      </c>
      <c r="D375" s="1" t="s">
        <v>852</v>
      </c>
      <c r="E375" s="1" t="s">
        <v>853</v>
      </c>
      <c r="F375" s="1" t="s">
        <v>72</v>
      </c>
      <c r="G375" s="1" t="s">
        <v>12</v>
      </c>
      <c r="H375" s="1" t="s">
        <v>13</v>
      </c>
      <c r="I375" s="1" t="s">
        <v>13</v>
      </c>
      <c r="J375">
        <f>COUNTIF($C$2:$C$2413,C375)</f>
        <v>1</v>
      </c>
    </row>
    <row r="376" spans="1:10">
      <c r="A376" s="1" t="str">
        <f t="shared" si="5"/>
        <v>JS2ALR</v>
      </c>
      <c r="B376" s="1">
        <v>4400375</v>
      </c>
      <c r="C376" s="1" t="s">
        <v>854</v>
      </c>
      <c r="D376" s="1" t="s">
        <v>855</v>
      </c>
      <c r="E376" s="1" t="s">
        <v>856</v>
      </c>
      <c r="F376" s="1" t="s">
        <v>192</v>
      </c>
      <c r="G376" s="1" t="s">
        <v>12</v>
      </c>
      <c r="H376" s="1" t="s">
        <v>13</v>
      </c>
      <c r="I376" s="1" t="s">
        <v>13</v>
      </c>
      <c r="J376">
        <f>COUNTIF($C$2:$C$2413,C376)</f>
        <v>1</v>
      </c>
    </row>
    <row r="377" spans="1:10">
      <c r="A377" s="1" t="str">
        <f t="shared" si="5"/>
        <v>JA2KWX</v>
      </c>
      <c r="B377" s="1">
        <v>4400376</v>
      </c>
      <c r="C377" s="1" t="s">
        <v>857</v>
      </c>
      <c r="D377" s="1" t="s">
        <v>858</v>
      </c>
      <c r="E377" s="1" t="s">
        <v>859</v>
      </c>
      <c r="F377" s="1" t="s">
        <v>192</v>
      </c>
      <c r="G377" s="1" t="s">
        <v>12</v>
      </c>
      <c r="H377" s="1" t="s">
        <v>13</v>
      </c>
      <c r="I377" s="1" t="s">
        <v>13</v>
      </c>
      <c r="J377">
        <f>COUNTIF($C$2:$C$2413,C377)</f>
        <v>1</v>
      </c>
    </row>
    <row r="378" spans="1:10">
      <c r="A378" s="1" t="str">
        <f t="shared" si="5"/>
        <v>JA3KPR</v>
      </c>
      <c r="B378" s="1">
        <v>4400377</v>
      </c>
      <c r="C378" s="1" t="s">
        <v>860</v>
      </c>
      <c r="D378" s="1" t="s">
        <v>861</v>
      </c>
      <c r="E378" s="1" t="s">
        <v>862</v>
      </c>
      <c r="F378" s="1" t="s">
        <v>151</v>
      </c>
      <c r="G378" s="1" t="s">
        <v>12</v>
      </c>
      <c r="H378" s="2">
        <v>45335.367210648146</v>
      </c>
      <c r="I378" s="1">
        <v>31672</v>
      </c>
      <c r="J378">
        <f>COUNTIF($C$2:$C$2413,C378)</f>
        <v>1</v>
      </c>
    </row>
    <row r="379" spans="1:10">
      <c r="A379" s="1" t="str">
        <f t="shared" si="5"/>
        <v>JK4OOH</v>
      </c>
      <c r="B379" s="1">
        <v>4400378</v>
      </c>
      <c r="C379" s="1" t="s">
        <v>863</v>
      </c>
      <c r="D379" s="1" t="s">
        <v>864</v>
      </c>
      <c r="E379" s="1" t="s">
        <v>865</v>
      </c>
      <c r="F379" s="1" t="s">
        <v>57</v>
      </c>
      <c r="G379" s="1" t="s">
        <v>12</v>
      </c>
      <c r="H379" s="1" t="s">
        <v>13</v>
      </c>
      <c r="I379" s="1" t="s">
        <v>13</v>
      </c>
      <c r="J379">
        <f>COUNTIF($C$2:$C$2413,C379)</f>
        <v>1</v>
      </c>
    </row>
    <row r="380" spans="1:10">
      <c r="A380" s="1" t="str">
        <f t="shared" si="5"/>
        <v>JA8LIE</v>
      </c>
      <c r="B380" s="1">
        <v>4400379</v>
      </c>
      <c r="C380" s="1" t="s">
        <v>866</v>
      </c>
      <c r="D380" s="1" t="s">
        <v>867</v>
      </c>
      <c r="E380" s="1" t="s">
        <v>868</v>
      </c>
      <c r="F380" s="1" t="s">
        <v>129</v>
      </c>
      <c r="G380" s="1" t="s">
        <v>12</v>
      </c>
      <c r="H380" s="1" t="s">
        <v>13</v>
      </c>
      <c r="I380" s="1" t="s">
        <v>13</v>
      </c>
      <c r="J380">
        <f>COUNTIF($C$2:$C$2413,C380)</f>
        <v>1</v>
      </c>
    </row>
    <row r="381" spans="1:10">
      <c r="A381" s="1" t="str">
        <f t="shared" si="5"/>
        <v>JP3ASC</v>
      </c>
      <c r="B381" s="1">
        <v>4400380</v>
      </c>
      <c r="C381" s="1" t="s">
        <v>869</v>
      </c>
      <c r="D381" s="1" t="s">
        <v>870</v>
      </c>
      <c r="E381" s="1" t="s">
        <v>198</v>
      </c>
      <c r="F381" s="1" t="s">
        <v>151</v>
      </c>
      <c r="G381" s="1" t="s">
        <v>12</v>
      </c>
      <c r="H381" s="1" t="s">
        <v>13</v>
      </c>
      <c r="I381" s="1" t="s">
        <v>13</v>
      </c>
      <c r="J381">
        <f>COUNTIF($C$2:$C$2413,C381)</f>
        <v>1</v>
      </c>
    </row>
    <row r="382" spans="1:10">
      <c r="A382" s="1" t="str">
        <f t="shared" si="5"/>
        <v>JA0SVO</v>
      </c>
      <c r="B382" s="1">
        <v>4400381</v>
      </c>
      <c r="C382" s="1" t="s">
        <v>871</v>
      </c>
      <c r="D382" s="1" t="s">
        <v>872</v>
      </c>
      <c r="E382" s="1" t="s">
        <v>873</v>
      </c>
      <c r="F382" s="1" t="s">
        <v>54</v>
      </c>
      <c r="G382" s="1" t="s">
        <v>12</v>
      </c>
      <c r="H382" s="1" t="s">
        <v>13</v>
      </c>
      <c r="I382" s="1" t="s">
        <v>13</v>
      </c>
      <c r="J382">
        <f>COUNTIF($C$2:$C$2413,C382)</f>
        <v>1</v>
      </c>
    </row>
    <row r="383" spans="1:10">
      <c r="A383" s="1" t="str">
        <f t="shared" si="5"/>
        <v>JP3WDE</v>
      </c>
      <c r="B383" s="1">
        <v>4400382</v>
      </c>
      <c r="C383" s="1" t="s">
        <v>874</v>
      </c>
      <c r="D383" s="1" t="s">
        <v>875</v>
      </c>
      <c r="E383" s="1" t="s">
        <v>198</v>
      </c>
      <c r="F383" s="1" t="s">
        <v>151</v>
      </c>
      <c r="G383" s="1" t="s">
        <v>12</v>
      </c>
      <c r="H383" s="1" t="s">
        <v>13</v>
      </c>
      <c r="I383" s="1" t="s">
        <v>13</v>
      </c>
      <c r="J383">
        <f>COUNTIF($C$2:$C$2413,C383)</f>
        <v>1</v>
      </c>
    </row>
    <row r="384" spans="1:10">
      <c r="A384" s="1" t="str">
        <f t="shared" si="5"/>
        <v>JJ1UYC</v>
      </c>
      <c r="B384" s="1">
        <v>4400383</v>
      </c>
      <c r="C384" s="1" t="s">
        <v>876</v>
      </c>
      <c r="D384" s="1" t="s">
        <v>877</v>
      </c>
      <c r="E384" s="1" t="s">
        <v>878</v>
      </c>
      <c r="F384" s="1" t="s">
        <v>54</v>
      </c>
      <c r="G384" s="1" t="s">
        <v>12</v>
      </c>
      <c r="H384" s="1" t="s">
        <v>13</v>
      </c>
      <c r="I384" s="1" t="s">
        <v>13</v>
      </c>
      <c r="J384">
        <f>COUNTIF($C$2:$C$2413,C384)</f>
        <v>1</v>
      </c>
    </row>
    <row r="385" spans="1:12">
      <c r="A385" s="1" t="str">
        <f t="shared" si="5"/>
        <v>JH6WFP</v>
      </c>
      <c r="B385" s="1">
        <v>4400384</v>
      </c>
      <c r="C385" s="1" t="s">
        <v>879</v>
      </c>
      <c r="D385" s="1" t="s">
        <v>880</v>
      </c>
      <c r="E385" s="1" t="s">
        <v>881</v>
      </c>
      <c r="F385" s="1" t="s">
        <v>72</v>
      </c>
      <c r="G385" s="1" t="s">
        <v>12</v>
      </c>
      <c r="H385" s="2">
        <v>45421.525451388887</v>
      </c>
      <c r="I385" s="1">
        <v>44155</v>
      </c>
      <c r="J385">
        <f>COUNTIF($C$2:$C$2413,C385)</f>
        <v>1</v>
      </c>
    </row>
    <row r="386" spans="1:12">
      <c r="A386" s="1" t="str">
        <f t="shared" si="5"/>
        <v>JE6WHX</v>
      </c>
      <c r="B386" s="1">
        <v>4400385</v>
      </c>
      <c r="C386" s="1" t="s">
        <v>882</v>
      </c>
      <c r="D386" s="1" t="s">
        <v>883</v>
      </c>
      <c r="E386" s="1" t="s">
        <v>774</v>
      </c>
      <c r="F386" s="1" t="s">
        <v>72</v>
      </c>
      <c r="G386" s="1" t="s">
        <v>12</v>
      </c>
      <c r="H386" s="2">
        <v>44807.692800925928</v>
      </c>
      <c r="I386" s="1">
        <v>91</v>
      </c>
      <c r="J386">
        <f>COUNTIF($C$2:$C$2413,C386)</f>
        <v>1</v>
      </c>
    </row>
    <row r="387" spans="1:12">
      <c r="A387" s="1" t="str">
        <f t="shared" ref="A387:A450" si="6">C387</f>
        <v>JI3XOK</v>
      </c>
      <c r="B387" s="1">
        <v>4400386</v>
      </c>
      <c r="C387" s="13" t="s">
        <v>884</v>
      </c>
      <c r="D387" s="1" t="s">
        <v>885</v>
      </c>
      <c r="E387" s="1" t="s">
        <v>886</v>
      </c>
      <c r="F387" s="1" t="s">
        <v>129</v>
      </c>
      <c r="G387" s="1" t="s">
        <v>12</v>
      </c>
      <c r="H387" s="1" t="s">
        <v>13</v>
      </c>
      <c r="I387" s="1" t="s">
        <v>13</v>
      </c>
      <c r="J387" s="20">
        <f>COUNTIF($C$2:$C$2413,C387)</f>
        <v>2</v>
      </c>
    </row>
    <row r="388" spans="1:12">
      <c r="A388" s="1" t="str">
        <f t="shared" si="6"/>
        <v>JI3XOK</v>
      </c>
      <c r="B388" s="1">
        <v>4400387</v>
      </c>
      <c r="C388" s="13" t="s">
        <v>884</v>
      </c>
      <c r="D388" s="1" t="s">
        <v>885</v>
      </c>
      <c r="E388" s="1" t="s">
        <v>886</v>
      </c>
      <c r="F388" s="1" t="s">
        <v>129</v>
      </c>
      <c r="G388" s="1" t="s">
        <v>12</v>
      </c>
      <c r="H388" s="1" t="s">
        <v>13</v>
      </c>
      <c r="I388" s="1" t="s">
        <v>13</v>
      </c>
      <c r="J388" s="20">
        <f>COUNTIF($C$2:$C$2413,C388)</f>
        <v>2</v>
      </c>
    </row>
    <row r="389" spans="1:12">
      <c r="A389" s="1" t="str">
        <f t="shared" si="6"/>
        <v>JM2LAJ</v>
      </c>
      <c r="B389" s="1">
        <v>4400388</v>
      </c>
      <c r="C389" s="1" t="s">
        <v>887</v>
      </c>
      <c r="D389" s="1" t="s">
        <v>888</v>
      </c>
      <c r="E389" s="1" t="s">
        <v>889</v>
      </c>
      <c r="F389" s="1" t="s">
        <v>192</v>
      </c>
      <c r="G389" s="1" t="s">
        <v>12</v>
      </c>
      <c r="H389" s="1" t="s">
        <v>13</v>
      </c>
      <c r="I389" s="1" t="s">
        <v>13</v>
      </c>
      <c r="J389">
        <f>COUNTIF($C$2:$C$2413,C389)</f>
        <v>1</v>
      </c>
    </row>
    <row r="390" spans="1:12">
      <c r="A390" s="1" t="str">
        <f t="shared" si="6"/>
        <v>JE3FWP</v>
      </c>
      <c r="B390" s="1">
        <v>4400389</v>
      </c>
      <c r="C390" s="1" t="s">
        <v>890</v>
      </c>
      <c r="D390" s="1" t="s">
        <v>891</v>
      </c>
      <c r="E390" s="1" t="s">
        <v>892</v>
      </c>
      <c r="F390" s="1" t="s">
        <v>151</v>
      </c>
      <c r="G390" s="1" t="s">
        <v>12</v>
      </c>
      <c r="H390" s="1" t="s">
        <v>13</v>
      </c>
      <c r="I390" s="1" t="s">
        <v>13</v>
      </c>
      <c r="J390">
        <f>COUNTIF($C$2:$C$2413,C390)</f>
        <v>1</v>
      </c>
    </row>
    <row r="391" spans="1:12">
      <c r="A391" s="1" t="str">
        <f t="shared" si="6"/>
        <v>JJ5NPE</v>
      </c>
      <c r="B391" s="1">
        <v>4400390</v>
      </c>
      <c r="C391" s="1" t="s">
        <v>893</v>
      </c>
      <c r="D391" s="1" t="s">
        <v>894</v>
      </c>
      <c r="E391" s="1" t="s">
        <v>895</v>
      </c>
      <c r="F391" s="1" t="s">
        <v>234</v>
      </c>
      <c r="G391" s="1" t="s">
        <v>12</v>
      </c>
      <c r="H391" s="1" t="s">
        <v>13</v>
      </c>
      <c r="I391" s="1" t="s">
        <v>13</v>
      </c>
      <c r="J391">
        <f>COUNTIF($C$2:$C$2413,C391)</f>
        <v>1</v>
      </c>
    </row>
    <row r="392" spans="1:12">
      <c r="A392" s="1" t="str">
        <f t="shared" si="6"/>
        <v>JG6EWP</v>
      </c>
      <c r="B392" s="1">
        <v>4400391</v>
      </c>
      <c r="C392" s="1" t="s">
        <v>896</v>
      </c>
      <c r="D392" s="1" t="s">
        <v>897</v>
      </c>
      <c r="E392" s="1" t="s">
        <v>104</v>
      </c>
      <c r="F392" s="1" t="s">
        <v>72</v>
      </c>
      <c r="G392" s="1" t="s">
        <v>12</v>
      </c>
      <c r="H392" s="1" t="s">
        <v>13</v>
      </c>
      <c r="I392" s="1" t="s">
        <v>13</v>
      </c>
      <c r="J392">
        <f>COUNTIF($C$2:$C$2413,C392)</f>
        <v>1</v>
      </c>
    </row>
    <row r="393" spans="1:12">
      <c r="A393" s="1" t="str">
        <f t="shared" si="6"/>
        <v>JQ6QAU</v>
      </c>
      <c r="B393" s="1">
        <v>4400392</v>
      </c>
      <c r="C393" s="1" t="s">
        <v>898</v>
      </c>
      <c r="D393" s="1" t="s">
        <v>899</v>
      </c>
      <c r="E393" s="1" t="s">
        <v>900</v>
      </c>
      <c r="F393" s="1" t="s">
        <v>72</v>
      </c>
      <c r="G393" s="1" t="s">
        <v>12</v>
      </c>
      <c r="H393" s="1" t="s">
        <v>13</v>
      </c>
      <c r="I393" s="1" t="s">
        <v>13</v>
      </c>
      <c r="J393">
        <f>COUNTIF($C$2:$C$2413,C393)</f>
        <v>1</v>
      </c>
    </row>
    <row r="394" spans="1:12">
      <c r="A394" s="1" t="str">
        <f t="shared" si="6"/>
        <v>JR1KEI</v>
      </c>
      <c r="B394" s="1">
        <v>4400393</v>
      </c>
      <c r="C394" s="1" t="s">
        <v>901</v>
      </c>
      <c r="D394" s="1" t="s">
        <v>902</v>
      </c>
      <c r="E394" s="1" t="s">
        <v>903</v>
      </c>
      <c r="F394" s="1" t="s">
        <v>54</v>
      </c>
      <c r="G394" s="1" t="s">
        <v>12</v>
      </c>
      <c r="H394" s="1" t="s">
        <v>13</v>
      </c>
      <c r="I394" s="1" t="s">
        <v>13</v>
      </c>
      <c r="J394">
        <f>COUNTIF($C$2:$C$2413,C394)</f>
        <v>1</v>
      </c>
    </row>
    <row r="395" spans="1:12">
      <c r="A395" s="1" t="str">
        <f t="shared" si="6"/>
        <v>JH6DUL</v>
      </c>
      <c r="B395" s="1">
        <v>4400394</v>
      </c>
      <c r="C395" s="1" t="s">
        <v>904</v>
      </c>
      <c r="D395" s="1" t="s">
        <v>905</v>
      </c>
      <c r="E395" s="1" t="s">
        <v>906</v>
      </c>
      <c r="F395" s="1" t="s">
        <v>72</v>
      </c>
      <c r="G395" s="1" t="s">
        <v>12</v>
      </c>
      <c r="H395" s="1" t="s">
        <v>13</v>
      </c>
      <c r="I395" s="1" t="s">
        <v>13</v>
      </c>
      <c r="J395">
        <f>COUNTIF($C$2:$C$2413,C395)</f>
        <v>1</v>
      </c>
    </row>
    <row r="396" spans="1:12">
      <c r="A396" s="1" t="str">
        <f t="shared" si="6"/>
        <v>JG6YJX</v>
      </c>
      <c r="B396" s="1">
        <v>4400395</v>
      </c>
      <c r="C396" s="13" t="s">
        <v>907</v>
      </c>
      <c r="D396" s="1" t="s">
        <v>908</v>
      </c>
      <c r="E396" s="1" t="s">
        <v>909</v>
      </c>
      <c r="F396" s="1" t="s">
        <v>72</v>
      </c>
      <c r="G396" s="1" t="s">
        <v>12</v>
      </c>
      <c r="H396" s="1" t="s">
        <v>13</v>
      </c>
      <c r="I396" s="1" t="s">
        <v>13</v>
      </c>
      <c r="J396" s="20">
        <f>COUNTIF($C$2:$C$2413,C396)</f>
        <v>2</v>
      </c>
      <c r="K396" t="s">
        <v>4738</v>
      </c>
      <c r="L396" t="s">
        <v>4739</v>
      </c>
    </row>
    <row r="397" spans="1:12">
      <c r="A397" s="1" t="str">
        <f t="shared" si="6"/>
        <v>JF2KWM</v>
      </c>
      <c r="B397" s="1">
        <v>4400396</v>
      </c>
      <c r="C397" s="1" t="s">
        <v>910</v>
      </c>
      <c r="D397" s="1" t="s">
        <v>911</v>
      </c>
      <c r="E397" s="1" t="s">
        <v>912</v>
      </c>
      <c r="F397" s="1" t="s">
        <v>192</v>
      </c>
      <c r="G397" s="1" t="s">
        <v>12</v>
      </c>
      <c r="H397" s="1" t="s">
        <v>13</v>
      </c>
      <c r="I397" s="1" t="s">
        <v>13</v>
      </c>
      <c r="J397">
        <f>COUNTIF($C$2:$C$2413,C397)</f>
        <v>1</v>
      </c>
    </row>
    <row r="398" spans="1:12">
      <c r="A398" s="1" t="str">
        <f t="shared" si="6"/>
        <v>JR2BOF</v>
      </c>
      <c r="B398" s="1">
        <v>4400397</v>
      </c>
      <c r="C398" s="1" t="s">
        <v>913</v>
      </c>
      <c r="D398" s="1" t="s">
        <v>914</v>
      </c>
      <c r="E398" s="1" t="s">
        <v>915</v>
      </c>
      <c r="F398" s="1" t="s">
        <v>192</v>
      </c>
      <c r="G398" s="1" t="s">
        <v>12</v>
      </c>
      <c r="H398" s="1" t="s">
        <v>13</v>
      </c>
      <c r="I398" s="1" t="s">
        <v>13</v>
      </c>
      <c r="J398">
        <f>COUNTIF($C$2:$C$2413,C398)</f>
        <v>1</v>
      </c>
    </row>
    <row r="399" spans="1:12">
      <c r="A399" s="1" t="str">
        <f t="shared" si="6"/>
        <v>JA6KJQ</v>
      </c>
      <c r="B399" s="1">
        <v>4400398</v>
      </c>
      <c r="C399" s="1" t="s">
        <v>916</v>
      </c>
      <c r="D399" s="1" t="s">
        <v>917</v>
      </c>
      <c r="E399" s="1" t="s">
        <v>918</v>
      </c>
      <c r="F399" s="1" t="s">
        <v>72</v>
      </c>
      <c r="G399" s="1" t="s">
        <v>12</v>
      </c>
      <c r="H399" s="1" t="s">
        <v>13</v>
      </c>
      <c r="I399" s="1" t="s">
        <v>13</v>
      </c>
      <c r="J399">
        <f>COUNTIF($C$2:$C$2413,C399)</f>
        <v>1</v>
      </c>
    </row>
    <row r="400" spans="1:12">
      <c r="A400" s="1" t="str">
        <f t="shared" si="6"/>
        <v>JA4BMU</v>
      </c>
      <c r="B400" s="1">
        <v>4400399</v>
      </c>
      <c r="C400" s="1" t="s">
        <v>919</v>
      </c>
      <c r="D400" s="1" t="s">
        <v>920</v>
      </c>
      <c r="E400" s="1" t="s">
        <v>921</v>
      </c>
      <c r="F400" s="1" t="s">
        <v>57</v>
      </c>
      <c r="G400" s="1" t="s">
        <v>12</v>
      </c>
      <c r="H400" s="1" t="s">
        <v>13</v>
      </c>
      <c r="I400" s="1" t="s">
        <v>13</v>
      </c>
      <c r="J400">
        <f>COUNTIF($C$2:$C$2413,C400)</f>
        <v>1</v>
      </c>
    </row>
    <row r="401" spans="1:10">
      <c r="A401" s="1" t="str">
        <f t="shared" si="6"/>
        <v>JA1AVQ</v>
      </c>
      <c r="B401" s="1">
        <v>4400400</v>
      </c>
      <c r="C401" s="1" t="s">
        <v>922</v>
      </c>
      <c r="D401" s="1" t="s">
        <v>923</v>
      </c>
      <c r="E401" s="1" t="s">
        <v>924</v>
      </c>
      <c r="F401" s="1" t="s">
        <v>54</v>
      </c>
      <c r="G401" s="1" t="s">
        <v>12</v>
      </c>
      <c r="H401" s="1" t="s">
        <v>13</v>
      </c>
      <c r="I401" s="1" t="s">
        <v>13</v>
      </c>
      <c r="J401">
        <f>COUNTIF($C$2:$C$2413,C401)</f>
        <v>1</v>
      </c>
    </row>
    <row r="402" spans="1:10">
      <c r="A402" s="1" t="str">
        <f t="shared" si="6"/>
        <v>JJ5PPR</v>
      </c>
      <c r="B402" s="1">
        <v>4400401</v>
      </c>
      <c r="C402" s="1" t="s">
        <v>925</v>
      </c>
      <c r="D402" s="1" t="s">
        <v>926</v>
      </c>
      <c r="E402" s="1" t="s">
        <v>927</v>
      </c>
      <c r="F402" s="1" t="s">
        <v>234</v>
      </c>
      <c r="G402" s="1" t="s">
        <v>12</v>
      </c>
      <c r="H402" s="1" t="s">
        <v>13</v>
      </c>
      <c r="I402" s="1" t="s">
        <v>13</v>
      </c>
      <c r="J402">
        <f>COUNTIF($C$2:$C$2413,C402)</f>
        <v>1</v>
      </c>
    </row>
    <row r="403" spans="1:10">
      <c r="A403" s="1" t="str">
        <f t="shared" si="6"/>
        <v>JM1DVI</v>
      </c>
      <c r="B403" s="1">
        <v>4400402</v>
      </c>
      <c r="C403" s="1" t="s">
        <v>928</v>
      </c>
      <c r="D403" s="1" t="s">
        <v>929</v>
      </c>
      <c r="E403" s="1" t="s">
        <v>930</v>
      </c>
      <c r="F403" s="1" t="s">
        <v>54</v>
      </c>
      <c r="G403" s="1" t="s">
        <v>12</v>
      </c>
      <c r="H403" s="1" t="s">
        <v>13</v>
      </c>
      <c r="I403" s="1" t="s">
        <v>13</v>
      </c>
      <c r="J403">
        <f>COUNTIF($C$2:$C$2413,C403)</f>
        <v>1</v>
      </c>
    </row>
    <row r="404" spans="1:10">
      <c r="A404" s="1" t="str">
        <f t="shared" si="6"/>
        <v>JQ1LOI</v>
      </c>
      <c r="B404" s="1">
        <v>4400403</v>
      </c>
      <c r="C404" s="1" t="s">
        <v>931</v>
      </c>
      <c r="D404" s="1" t="s">
        <v>932</v>
      </c>
      <c r="E404" s="1" t="s">
        <v>933</v>
      </c>
      <c r="F404" s="1" t="s">
        <v>54</v>
      </c>
      <c r="G404" s="1" t="s">
        <v>12</v>
      </c>
      <c r="H404" s="2">
        <v>45495.958715277775</v>
      </c>
      <c r="I404" s="1">
        <v>7223</v>
      </c>
      <c r="J404">
        <f>COUNTIF($C$2:$C$2413,C404)</f>
        <v>1</v>
      </c>
    </row>
    <row r="405" spans="1:10">
      <c r="A405" s="1" t="str">
        <f t="shared" si="6"/>
        <v>JA1OGX</v>
      </c>
      <c r="B405" s="1">
        <v>4400404</v>
      </c>
      <c r="C405" s="1" t="s">
        <v>934</v>
      </c>
      <c r="D405" s="1" t="s">
        <v>935</v>
      </c>
      <c r="E405" s="1" t="s">
        <v>5638</v>
      </c>
      <c r="F405" s="1" t="s">
        <v>54</v>
      </c>
      <c r="G405" s="1" t="s">
        <v>12</v>
      </c>
      <c r="H405" s="1" t="s">
        <v>13</v>
      </c>
      <c r="I405" s="1" t="s">
        <v>13</v>
      </c>
      <c r="J405">
        <f>COUNTIF($C$2:$C$2413,C405)</f>
        <v>1</v>
      </c>
    </row>
    <row r="406" spans="1:10">
      <c r="A406" s="1" t="str">
        <f t="shared" si="6"/>
        <v>JL1HZJ</v>
      </c>
      <c r="B406" s="1">
        <v>4400405</v>
      </c>
      <c r="C406" s="1" t="s">
        <v>936</v>
      </c>
      <c r="D406" s="1" t="s">
        <v>5636</v>
      </c>
      <c r="E406" s="1" t="s">
        <v>5657</v>
      </c>
      <c r="F406" s="1" t="s">
        <v>54</v>
      </c>
      <c r="G406" s="1" t="s">
        <v>12</v>
      </c>
      <c r="H406" s="1" t="s">
        <v>13</v>
      </c>
      <c r="I406" s="1" t="s">
        <v>13</v>
      </c>
      <c r="J406">
        <f>COUNTIF($C$2:$C$2413,C406)</f>
        <v>1</v>
      </c>
    </row>
    <row r="407" spans="1:10">
      <c r="A407" s="1" t="str">
        <f t="shared" si="6"/>
        <v>JE1FRC</v>
      </c>
      <c r="B407" s="1">
        <v>4400406</v>
      </c>
      <c r="C407" s="1" t="s">
        <v>937</v>
      </c>
      <c r="D407" s="1" t="s">
        <v>938</v>
      </c>
      <c r="E407" s="1" t="s">
        <v>939</v>
      </c>
      <c r="F407" s="1" t="s">
        <v>54</v>
      </c>
      <c r="G407" s="1" t="s">
        <v>12</v>
      </c>
      <c r="H407" s="1" t="s">
        <v>13</v>
      </c>
      <c r="I407" s="1" t="s">
        <v>13</v>
      </c>
      <c r="J407">
        <f>COUNTIF($C$2:$C$2413,C407)</f>
        <v>1</v>
      </c>
    </row>
    <row r="408" spans="1:10">
      <c r="A408" s="1" t="str">
        <f t="shared" si="6"/>
        <v>JA3NHK</v>
      </c>
      <c r="B408" s="1">
        <v>4400407</v>
      </c>
      <c r="C408" s="1" t="s">
        <v>940</v>
      </c>
      <c r="D408" s="1" t="s">
        <v>941</v>
      </c>
      <c r="E408" s="1" t="s">
        <v>417</v>
      </c>
      <c r="F408" s="1" t="s">
        <v>151</v>
      </c>
      <c r="G408" s="1" t="s">
        <v>12</v>
      </c>
      <c r="H408" s="1" t="s">
        <v>13</v>
      </c>
      <c r="I408" s="1" t="s">
        <v>13</v>
      </c>
      <c r="J408">
        <f>COUNTIF($C$2:$C$2413,C408)</f>
        <v>1</v>
      </c>
    </row>
    <row r="409" spans="1:10">
      <c r="A409" s="1" t="str">
        <f t="shared" si="6"/>
        <v>JA8TDL</v>
      </c>
      <c r="B409" s="1">
        <v>4400408</v>
      </c>
      <c r="C409" s="1" t="s">
        <v>942</v>
      </c>
      <c r="D409" s="1" t="s">
        <v>943</v>
      </c>
      <c r="E409" s="1" t="s">
        <v>944</v>
      </c>
      <c r="F409" s="1" t="s">
        <v>129</v>
      </c>
      <c r="G409" s="1" t="s">
        <v>12</v>
      </c>
      <c r="H409" s="1" t="s">
        <v>13</v>
      </c>
      <c r="I409" s="1" t="s">
        <v>13</v>
      </c>
      <c r="J409">
        <f>COUNTIF($C$2:$C$2413,C409)</f>
        <v>1</v>
      </c>
    </row>
    <row r="410" spans="1:10">
      <c r="A410" s="1" t="str">
        <f t="shared" si="6"/>
        <v>JF9QEH</v>
      </c>
      <c r="B410" s="1">
        <v>4400409</v>
      </c>
      <c r="C410" s="1" t="s">
        <v>945</v>
      </c>
      <c r="D410" s="1" t="s">
        <v>946</v>
      </c>
      <c r="E410" s="1" t="s">
        <v>947</v>
      </c>
      <c r="F410" s="1" t="s">
        <v>147</v>
      </c>
      <c r="G410" s="1" t="s">
        <v>12</v>
      </c>
      <c r="H410" s="1" t="s">
        <v>13</v>
      </c>
      <c r="I410" s="1" t="s">
        <v>13</v>
      </c>
      <c r="J410">
        <f>COUNTIF($C$2:$C$2413,C410)</f>
        <v>1</v>
      </c>
    </row>
    <row r="411" spans="1:10">
      <c r="A411" s="1" t="str">
        <f t="shared" si="6"/>
        <v>JE6BGC</v>
      </c>
      <c r="B411" s="1">
        <v>4400410</v>
      </c>
      <c r="C411" s="1" t="s">
        <v>948</v>
      </c>
      <c r="D411" s="1" t="s">
        <v>949</v>
      </c>
      <c r="E411" s="1" t="s">
        <v>950</v>
      </c>
      <c r="F411" s="1" t="s">
        <v>72</v>
      </c>
      <c r="G411" s="1" t="s">
        <v>12</v>
      </c>
      <c r="H411" s="1" t="s">
        <v>13</v>
      </c>
      <c r="I411" s="1" t="s">
        <v>13</v>
      </c>
      <c r="J411">
        <f>COUNTIF($C$2:$C$2413,C411)</f>
        <v>1</v>
      </c>
    </row>
    <row r="412" spans="1:10">
      <c r="A412" s="1" t="str">
        <f t="shared" si="6"/>
        <v>JA1XPM</v>
      </c>
      <c r="B412" s="1">
        <v>4400411</v>
      </c>
      <c r="C412" s="1" t="s">
        <v>951</v>
      </c>
      <c r="D412" s="1" t="s">
        <v>952</v>
      </c>
      <c r="E412" s="1" t="s">
        <v>953</v>
      </c>
      <c r="F412" s="1" t="s">
        <v>54</v>
      </c>
      <c r="G412" s="1" t="s">
        <v>12</v>
      </c>
      <c r="H412" s="1" t="s">
        <v>13</v>
      </c>
      <c r="I412" s="1" t="s">
        <v>13</v>
      </c>
      <c r="J412">
        <f>COUNTIF($C$2:$C$2413,C412)</f>
        <v>1</v>
      </c>
    </row>
    <row r="413" spans="1:10">
      <c r="A413" s="1" t="str">
        <f t="shared" si="6"/>
        <v>JO3PDT</v>
      </c>
      <c r="B413" s="1">
        <v>4400412</v>
      </c>
      <c r="C413" s="13" t="s">
        <v>954</v>
      </c>
      <c r="D413" s="1" t="s">
        <v>955</v>
      </c>
      <c r="E413" s="1" t="s">
        <v>956</v>
      </c>
      <c r="F413" s="1" t="s">
        <v>151</v>
      </c>
      <c r="G413" s="1" t="s">
        <v>12</v>
      </c>
      <c r="H413" s="1" t="s">
        <v>13</v>
      </c>
      <c r="I413" s="1" t="s">
        <v>13</v>
      </c>
      <c r="J413" s="20">
        <f>COUNTIF($C$2:$C$2413,C413)</f>
        <v>2</v>
      </c>
    </row>
    <row r="414" spans="1:10">
      <c r="A414" s="1" t="str">
        <f t="shared" si="6"/>
        <v>JO3PDT</v>
      </c>
      <c r="B414" s="1">
        <v>4400413</v>
      </c>
      <c r="C414" s="13" t="s">
        <v>954</v>
      </c>
      <c r="D414" s="1" t="s">
        <v>955</v>
      </c>
      <c r="E414" s="1" t="s">
        <v>956</v>
      </c>
      <c r="F414" s="1" t="s">
        <v>151</v>
      </c>
      <c r="G414" s="1" t="s">
        <v>12</v>
      </c>
      <c r="H414" s="1" t="s">
        <v>13</v>
      </c>
      <c r="I414" s="1" t="s">
        <v>13</v>
      </c>
      <c r="J414" s="20">
        <f>COUNTIF($C$2:$C$2413,C414)</f>
        <v>2</v>
      </c>
    </row>
    <row r="415" spans="1:10">
      <c r="A415" s="1" t="str">
        <f t="shared" si="6"/>
        <v>JP3XBN</v>
      </c>
      <c r="B415" s="1">
        <v>4400414</v>
      </c>
      <c r="C415" s="1" t="s">
        <v>957</v>
      </c>
      <c r="D415" s="1" t="s">
        <v>958</v>
      </c>
      <c r="E415" s="1" t="s">
        <v>959</v>
      </c>
      <c r="F415" s="1" t="s">
        <v>151</v>
      </c>
      <c r="G415" s="1" t="s">
        <v>12</v>
      </c>
      <c r="H415" s="1" t="s">
        <v>13</v>
      </c>
      <c r="I415" s="1" t="s">
        <v>13</v>
      </c>
      <c r="J415">
        <f>COUNTIF($C$2:$C$2413,C415)</f>
        <v>1</v>
      </c>
    </row>
    <row r="416" spans="1:10">
      <c r="A416" s="1" t="str">
        <f t="shared" si="6"/>
        <v>JF3DCH</v>
      </c>
      <c r="B416" s="1">
        <v>4400415</v>
      </c>
      <c r="C416" s="1" t="s">
        <v>960</v>
      </c>
      <c r="D416" s="1" t="s">
        <v>961</v>
      </c>
      <c r="E416" s="1" t="s">
        <v>962</v>
      </c>
      <c r="F416" s="1" t="s">
        <v>151</v>
      </c>
      <c r="G416" s="1" t="s">
        <v>12</v>
      </c>
      <c r="H416" s="1" t="s">
        <v>13</v>
      </c>
      <c r="I416" s="1" t="s">
        <v>13</v>
      </c>
      <c r="J416">
        <f>COUNTIF($C$2:$C$2413,C416)</f>
        <v>1</v>
      </c>
    </row>
    <row r="417" spans="1:12">
      <c r="A417" s="1" t="str">
        <f t="shared" si="6"/>
        <v>JA6LYP</v>
      </c>
      <c r="B417" s="1">
        <v>4400416</v>
      </c>
      <c r="C417" s="13" t="s">
        <v>963</v>
      </c>
      <c r="D417" s="1" t="s">
        <v>964</v>
      </c>
      <c r="E417" s="1" t="s">
        <v>965</v>
      </c>
      <c r="F417" s="1" t="s">
        <v>72</v>
      </c>
      <c r="G417" s="1" t="s">
        <v>12</v>
      </c>
      <c r="H417" s="1" t="s">
        <v>13</v>
      </c>
      <c r="I417" s="1" t="s">
        <v>13</v>
      </c>
      <c r="J417" s="20">
        <f>COUNTIF($C$2:$C$2413,C417)</f>
        <v>2</v>
      </c>
    </row>
    <row r="418" spans="1:12">
      <c r="A418" s="1" t="str">
        <f t="shared" si="6"/>
        <v>JA6LYP</v>
      </c>
      <c r="B418" s="1">
        <v>4400417</v>
      </c>
      <c r="C418" s="13" t="s">
        <v>963</v>
      </c>
      <c r="D418" s="1" t="s">
        <v>964</v>
      </c>
      <c r="E418" s="1" t="s">
        <v>965</v>
      </c>
      <c r="F418" s="1" t="s">
        <v>72</v>
      </c>
      <c r="G418" s="1" t="s">
        <v>12</v>
      </c>
      <c r="H418" s="1" t="s">
        <v>13</v>
      </c>
      <c r="I418" s="1" t="s">
        <v>13</v>
      </c>
      <c r="J418" s="20">
        <f>COUNTIF($C$2:$C$2413,C418)</f>
        <v>2</v>
      </c>
    </row>
    <row r="419" spans="1:12">
      <c r="A419" s="1" t="str">
        <f t="shared" si="6"/>
        <v>JR4DHK</v>
      </c>
      <c r="B419" s="1">
        <v>4400418</v>
      </c>
      <c r="C419" s="1" t="s">
        <v>966</v>
      </c>
      <c r="D419" s="1" t="s">
        <v>967</v>
      </c>
      <c r="E419" s="1" t="s">
        <v>968</v>
      </c>
      <c r="F419" s="1" t="s">
        <v>57</v>
      </c>
      <c r="G419" s="1" t="s">
        <v>12</v>
      </c>
      <c r="H419" s="2">
        <v>44950.533958333333</v>
      </c>
      <c r="I419" s="1">
        <v>310847</v>
      </c>
      <c r="J419">
        <f>COUNTIF($C$2:$C$2413,C419)</f>
        <v>1</v>
      </c>
    </row>
    <row r="420" spans="1:12">
      <c r="A420" s="1" t="str">
        <f t="shared" si="6"/>
        <v>JH4RWT</v>
      </c>
      <c r="B420" s="1">
        <v>4400419</v>
      </c>
      <c r="C420" s="1" t="s">
        <v>969</v>
      </c>
      <c r="D420" s="1" t="s">
        <v>970</v>
      </c>
      <c r="E420" s="1" t="s">
        <v>569</v>
      </c>
      <c r="F420" s="1" t="s">
        <v>57</v>
      </c>
      <c r="G420" s="1" t="s">
        <v>12</v>
      </c>
      <c r="H420" s="1" t="s">
        <v>13</v>
      </c>
      <c r="I420" s="1" t="s">
        <v>13</v>
      </c>
      <c r="J420">
        <f>COUNTIF($C$2:$C$2413,C420)</f>
        <v>1</v>
      </c>
    </row>
    <row r="421" spans="1:12">
      <c r="A421" s="1" t="str">
        <f t="shared" si="6"/>
        <v>JH1UHY</v>
      </c>
      <c r="B421" s="1">
        <v>4400420</v>
      </c>
      <c r="C421" s="1" t="s">
        <v>971</v>
      </c>
      <c r="D421" s="1" t="s">
        <v>972</v>
      </c>
      <c r="E421" s="1" t="s">
        <v>865</v>
      </c>
      <c r="F421" s="1" t="s">
        <v>57</v>
      </c>
      <c r="G421" s="1" t="s">
        <v>12</v>
      </c>
      <c r="H421" s="1" t="s">
        <v>13</v>
      </c>
      <c r="I421" s="1" t="s">
        <v>13</v>
      </c>
      <c r="J421">
        <f>COUNTIF($C$2:$C$2413,C421)</f>
        <v>1</v>
      </c>
    </row>
    <row r="422" spans="1:12">
      <c r="A422" s="1" t="str">
        <f t="shared" si="6"/>
        <v>JA2WXN</v>
      </c>
      <c r="B422" s="1">
        <v>4400421</v>
      </c>
      <c r="C422" s="1" t="s">
        <v>973</v>
      </c>
      <c r="D422" s="1" t="s">
        <v>974</v>
      </c>
      <c r="E422" s="1" t="s">
        <v>975</v>
      </c>
      <c r="F422" s="1" t="s">
        <v>192</v>
      </c>
      <c r="G422" s="1" t="s">
        <v>12</v>
      </c>
      <c r="H422" s="1" t="s">
        <v>13</v>
      </c>
      <c r="I422" s="1" t="s">
        <v>13</v>
      </c>
      <c r="J422">
        <f>COUNTIF($C$2:$C$2413,C422)</f>
        <v>1</v>
      </c>
    </row>
    <row r="423" spans="1:12">
      <c r="A423" s="1" t="str">
        <f t="shared" si="6"/>
        <v>JG3MBE</v>
      </c>
      <c r="B423" s="1">
        <v>4400422</v>
      </c>
      <c r="C423" s="1" t="s">
        <v>976</v>
      </c>
      <c r="D423" s="1" t="s">
        <v>977</v>
      </c>
      <c r="E423" s="1" t="s">
        <v>978</v>
      </c>
      <c r="F423" s="1" t="s">
        <v>151</v>
      </c>
      <c r="G423" s="1" t="s">
        <v>12</v>
      </c>
      <c r="H423" s="1" t="s">
        <v>13</v>
      </c>
      <c r="I423" s="1" t="s">
        <v>13</v>
      </c>
      <c r="J423">
        <f>COUNTIF($C$2:$C$2413,C423)</f>
        <v>1</v>
      </c>
    </row>
    <row r="424" spans="1:12">
      <c r="A424" s="1" t="str">
        <f t="shared" si="6"/>
        <v>JR5FCG</v>
      </c>
      <c r="B424" s="1">
        <v>4400423</v>
      </c>
      <c r="C424" s="13" t="s">
        <v>979</v>
      </c>
      <c r="D424" s="1" t="s">
        <v>980</v>
      </c>
      <c r="E424" s="1" t="s">
        <v>327</v>
      </c>
      <c r="F424" s="1" t="s">
        <v>234</v>
      </c>
      <c r="G424" s="1" t="s">
        <v>12</v>
      </c>
      <c r="H424" s="1" t="s">
        <v>13</v>
      </c>
      <c r="I424" s="1" t="s">
        <v>13</v>
      </c>
      <c r="J424" s="20">
        <f>COUNTIF($C$2:$C$2413,C424)</f>
        <v>2</v>
      </c>
    </row>
    <row r="425" spans="1:12">
      <c r="A425" s="1" t="str">
        <f t="shared" si="6"/>
        <v>JQ6EQK</v>
      </c>
      <c r="B425" s="1">
        <v>4400424</v>
      </c>
      <c r="C425" s="1" t="s">
        <v>981</v>
      </c>
      <c r="D425" s="1" t="s">
        <v>982</v>
      </c>
      <c r="E425" s="1" t="s">
        <v>494</v>
      </c>
      <c r="F425" s="1" t="s">
        <v>72</v>
      </c>
      <c r="G425" s="1" t="s">
        <v>12</v>
      </c>
      <c r="H425" s="1" t="s">
        <v>13</v>
      </c>
      <c r="I425" s="1" t="s">
        <v>13</v>
      </c>
      <c r="J425">
        <f>COUNTIF($C$2:$C$2413,C425)</f>
        <v>1</v>
      </c>
    </row>
    <row r="426" spans="1:12">
      <c r="A426" s="1" t="str">
        <f t="shared" si="6"/>
        <v>JA1CAY</v>
      </c>
      <c r="B426" s="1">
        <v>4400425</v>
      </c>
      <c r="C426" s="1" t="s">
        <v>983</v>
      </c>
      <c r="D426" s="1" t="s">
        <v>984</v>
      </c>
      <c r="E426" s="1" t="s">
        <v>985</v>
      </c>
      <c r="F426" s="1" t="s">
        <v>4466</v>
      </c>
      <c r="G426" s="1" t="s">
        <v>12</v>
      </c>
      <c r="H426" s="1" t="s">
        <v>13</v>
      </c>
      <c r="I426" s="1" t="s">
        <v>13</v>
      </c>
      <c r="J426">
        <f>COUNTIF($C$2:$C$2413,C426)</f>
        <v>1</v>
      </c>
    </row>
    <row r="427" spans="1:12">
      <c r="A427" s="1" t="str">
        <f t="shared" si="6"/>
        <v>JE4YPK</v>
      </c>
      <c r="B427" s="1">
        <v>4400426</v>
      </c>
      <c r="C427" s="1" t="s">
        <v>986</v>
      </c>
      <c r="D427" s="1" t="s">
        <v>987</v>
      </c>
      <c r="E427" s="1" t="s">
        <v>569</v>
      </c>
      <c r="F427" s="1" t="s">
        <v>57</v>
      </c>
      <c r="G427" s="1" t="s">
        <v>12</v>
      </c>
      <c r="H427" s="1" t="s">
        <v>13</v>
      </c>
      <c r="I427" s="1" t="s">
        <v>13</v>
      </c>
      <c r="J427">
        <f>COUNTIF($C$2:$C$2413,C427)</f>
        <v>1</v>
      </c>
      <c r="K427" t="s">
        <v>4782</v>
      </c>
      <c r="L427" t="s">
        <v>4783</v>
      </c>
    </row>
    <row r="428" spans="1:12">
      <c r="A428" s="1" t="str">
        <f t="shared" si="6"/>
        <v>JR4EUD</v>
      </c>
      <c r="B428" s="1">
        <v>4400427</v>
      </c>
      <c r="C428" s="13" t="s">
        <v>988</v>
      </c>
      <c r="D428" s="1" t="s">
        <v>989</v>
      </c>
      <c r="E428" s="1" t="s">
        <v>990</v>
      </c>
      <c r="F428" s="1" t="s">
        <v>57</v>
      </c>
      <c r="G428" s="1" t="s">
        <v>12</v>
      </c>
      <c r="H428" s="1" t="s">
        <v>13</v>
      </c>
      <c r="I428" s="1" t="s">
        <v>13</v>
      </c>
      <c r="J428" s="20">
        <f>COUNTIF($C$2:$C$2413,C428)</f>
        <v>2</v>
      </c>
    </row>
    <row r="429" spans="1:12">
      <c r="A429" s="1" t="str">
        <f t="shared" si="6"/>
        <v>JR4EUD</v>
      </c>
      <c r="B429" s="1">
        <v>4400428</v>
      </c>
      <c r="C429" s="13" t="s">
        <v>988</v>
      </c>
      <c r="D429" s="1" t="s">
        <v>989</v>
      </c>
      <c r="E429" s="1" t="s">
        <v>990</v>
      </c>
      <c r="F429" s="1" t="s">
        <v>57</v>
      </c>
      <c r="G429" s="1" t="s">
        <v>12</v>
      </c>
      <c r="H429" s="2">
        <v>44836.968136574076</v>
      </c>
      <c r="I429" s="1">
        <v>31656</v>
      </c>
      <c r="J429" s="20">
        <f>COUNTIF($C$2:$C$2413,C429)</f>
        <v>2</v>
      </c>
    </row>
    <row r="430" spans="1:12">
      <c r="A430" s="1" t="str">
        <f t="shared" si="6"/>
        <v>JE4YIZ</v>
      </c>
      <c r="B430" s="1">
        <v>4400429</v>
      </c>
      <c r="C430" s="13" t="s">
        <v>991</v>
      </c>
      <c r="D430" s="1" t="s">
        <v>992</v>
      </c>
      <c r="E430" s="1" t="s">
        <v>993</v>
      </c>
      <c r="F430" s="1" t="s">
        <v>57</v>
      </c>
      <c r="G430" s="1" t="s">
        <v>12</v>
      </c>
      <c r="H430" s="1" t="s">
        <v>13</v>
      </c>
      <c r="I430" s="1" t="s">
        <v>13</v>
      </c>
      <c r="J430" s="20">
        <f>COUNTIF($C$2:$C$2413,C430)</f>
        <v>2</v>
      </c>
      <c r="K430" t="s">
        <v>4740</v>
      </c>
      <c r="L430" t="s">
        <v>4741</v>
      </c>
    </row>
    <row r="431" spans="1:12">
      <c r="A431" s="1" t="str">
        <f t="shared" si="6"/>
        <v>JE4YIZ</v>
      </c>
      <c r="B431" s="1">
        <v>4400430</v>
      </c>
      <c r="C431" s="13" t="s">
        <v>991</v>
      </c>
      <c r="D431" s="1" t="s">
        <v>992</v>
      </c>
      <c r="E431" s="1" t="s">
        <v>993</v>
      </c>
      <c r="F431" s="1" t="s">
        <v>57</v>
      </c>
      <c r="G431" s="1" t="s">
        <v>12</v>
      </c>
      <c r="H431" s="1" t="s">
        <v>13</v>
      </c>
      <c r="I431" s="1" t="s">
        <v>13</v>
      </c>
      <c r="J431" s="20">
        <f>COUNTIF($C$2:$C$2413,C431)</f>
        <v>2</v>
      </c>
      <c r="K431" t="s">
        <v>4740</v>
      </c>
      <c r="L431" t="s">
        <v>4741</v>
      </c>
    </row>
    <row r="432" spans="1:12">
      <c r="A432" s="1" t="str">
        <f t="shared" si="6"/>
        <v>JN4RYW</v>
      </c>
      <c r="B432" s="1">
        <v>4400431</v>
      </c>
      <c r="C432" s="13" t="s">
        <v>994</v>
      </c>
      <c r="D432" s="1" t="s">
        <v>995</v>
      </c>
      <c r="E432" s="1" t="s">
        <v>996</v>
      </c>
      <c r="F432" s="1" t="s">
        <v>57</v>
      </c>
      <c r="G432" s="1" t="s">
        <v>12</v>
      </c>
      <c r="H432" s="1" t="s">
        <v>13</v>
      </c>
      <c r="I432" s="1" t="s">
        <v>13</v>
      </c>
      <c r="J432" s="20">
        <f>COUNTIF($C$2:$C$2413,C432)</f>
        <v>2</v>
      </c>
    </row>
    <row r="433" spans="1:12">
      <c r="A433" s="1" t="str">
        <f t="shared" si="6"/>
        <v>JN4RYW</v>
      </c>
      <c r="B433" s="1">
        <v>4400432</v>
      </c>
      <c r="C433" s="13" t="s">
        <v>994</v>
      </c>
      <c r="D433" s="1" t="s">
        <v>995</v>
      </c>
      <c r="E433" s="1" t="s">
        <v>996</v>
      </c>
      <c r="F433" s="1" t="s">
        <v>57</v>
      </c>
      <c r="G433" s="1" t="s">
        <v>12</v>
      </c>
      <c r="H433" s="1" t="s">
        <v>13</v>
      </c>
      <c r="I433" s="1" t="s">
        <v>13</v>
      </c>
      <c r="J433" s="20">
        <f>COUNTIF($C$2:$C$2413,C433)</f>
        <v>2</v>
      </c>
    </row>
    <row r="434" spans="1:12">
      <c r="A434" s="1" t="str">
        <f t="shared" si="6"/>
        <v>JG6YJX</v>
      </c>
      <c r="B434" s="1">
        <v>4400433</v>
      </c>
      <c r="C434" s="13" t="s">
        <v>907</v>
      </c>
      <c r="D434" s="1" t="s">
        <v>908</v>
      </c>
      <c r="E434" s="1" t="s">
        <v>909</v>
      </c>
      <c r="F434" s="1" t="s">
        <v>72</v>
      </c>
      <c r="G434" s="1" t="s">
        <v>12</v>
      </c>
      <c r="H434" s="1" t="s">
        <v>13</v>
      </c>
      <c r="I434" s="1" t="s">
        <v>13</v>
      </c>
      <c r="J434" s="20">
        <f>COUNTIF($C$2:$C$2413,C434)</f>
        <v>2</v>
      </c>
      <c r="K434" t="s">
        <v>4738</v>
      </c>
      <c r="L434" t="s">
        <v>4739</v>
      </c>
    </row>
    <row r="435" spans="1:12">
      <c r="A435" s="1" t="str">
        <f t="shared" si="6"/>
        <v>JO1NME</v>
      </c>
      <c r="B435" s="1">
        <v>4400434</v>
      </c>
      <c r="C435" s="1" t="s">
        <v>997</v>
      </c>
      <c r="D435" s="1" t="s">
        <v>998</v>
      </c>
      <c r="E435" s="1" t="s">
        <v>716</v>
      </c>
      <c r="F435" s="1" t="s">
        <v>54</v>
      </c>
      <c r="G435" s="1" t="s">
        <v>12</v>
      </c>
      <c r="H435" s="1" t="s">
        <v>13</v>
      </c>
      <c r="I435" s="1" t="s">
        <v>13</v>
      </c>
      <c r="J435">
        <f>COUNTIF($C$2:$C$2413,C435)</f>
        <v>1</v>
      </c>
    </row>
    <row r="436" spans="1:12">
      <c r="A436" s="1" t="str">
        <f t="shared" si="6"/>
        <v>JH2PDS</v>
      </c>
      <c r="B436" s="1">
        <v>4400435</v>
      </c>
      <c r="C436" s="1" t="s">
        <v>999</v>
      </c>
      <c r="D436" s="1" t="s">
        <v>1000</v>
      </c>
      <c r="E436" s="1" t="s">
        <v>1001</v>
      </c>
      <c r="F436" s="1" t="s">
        <v>54</v>
      </c>
      <c r="G436" s="1" t="s">
        <v>12</v>
      </c>
      <c r="H436" s="2">
        <v>44745.379664351851</v>
      </c>
      <c r="I436" s="1">
        <v>4000</v>
      </c>
      <c r="J436">
        <f>COUNTIF($C$2:$C$2413,C436)</f>
        <v>1</v>
      </c>
    </row>
    <row r="437" spans="1:12">
      <c r="A437" s="1" t="str">
        <f t="shared" si="6"/>
        <v>JM8BGQ</v>
      </c>
      <c r="B437" s="1">
        <v>4400436</v>
      </c>
      <c r="C437" s="1" t="s">
        <v>1002</v>
      </c>
      <c r="D437" s="1" t="s">
        <v>1003</v>
      </c>
      <c r="E437" s="1" t="s">
        <v>1004</v>
      </c>
      <c r="F437" s="1" t="s">
        <v>129</v>
      </c>
      <c r="G437" s="1" t="s">
        <v>12</v>
      </c>
      <c r="H437" s="2">
        <v>45339.508506944447</v>
      </c>
      <c r="I437" s="1">
        <v>91</v>
      </c>
      <c r="J437">
        <f>COUNTIF($C$2:$C$2413,C437)</f>
        <v>1</v>
      </c>
    </row>
    <row r="438" spans="1:12">
      <c r="A438" s="1" t="str">
        <f t="shared" si="6"/>
        <v>JM2MUL</v>
      </c>
      <c r="B438" s="1">
        <v>4400437</v>
      </c>
      <c r="C438" s="1" t="s">
        <v>1005</v>
      </c>
      <c r="D438" s="1" t="s">
        <v>1006</v>
      </c>
      <c r="E438" s="1" t="s">
        <v>228</v>
      </c>
      <c r="F438" s="1" t="s">
        <v>192</v>
      </c>
      <c r="G438" s="1" t="s">
        <v>12</v>
      </c>
      <c r="H438" s="1" t="s">
        <v>13</v>
      </c>
      <c r="I438" s="1" t="s">
        <v>13</v>
      </c>
      <c r="J438">
        <f>COUNTIF($C$2:$C$2413,C438)</f>
        <v>1</v>
      </c>
    </row>
    <row r="439" spans="1:12">
      <c r="A439" s="1" t="str">
        <f t="shared" si="6"/>
        <v>JF1FWJ</v>
      </c>
      <c r="B439" s="1">
        <v>4400438</v>
      </c>
      <c r="C439" s="1" t="s">
        <v>1007</v>
      </c>
      <c r="D439" s="1" t="s">
        <v>1008</v>
      </c>
      <c r="E439" s="1" t="s">
        <v>1009</v>
      </c>
      <c r="F439" s="1" t="s">
        <v>54</v>
      </c>
      <c r="G439" s="1" t="s">
        <v>12</v>
      </c>
      <c r="H439" s="1" t="s">
        <v>13</v>
      </c>
      <c r="I439" s="1" t="s">
        <v>13</v>
      </c>
      <c r="J439">
        <f>COUNTIF($C$2:$C$2413,C439)</f>
        <v>1</v>
      </c>
    </row>
    <row r="440" spans="1:12">
      <c r="A440" s="1" t="str">
        <f t="shared" si="6"/>
        <v>JA4LGB</v>
      </c>
      <c r="B440" s="1">
        <v>4400439</v>
      </c>
      <c r="C440" s="1" t="s">
        <v>1010</v>
      </c>
      <c r="D440" s="1" t="s">
        <v>1011</v>
      </c>
      <c r="E440" s="1" t="s">
        <v>1012</v>
      </c>
      <c r="F440" s="1" t="s">
        <v>57</v>
      </c>
      <c r="G440" s="1" t="s">
        <v>12</v>
      </c>
      <c r="H440" s="1" t="s">
        <v>13</v>
      </c>
      <c r="I440" s="1" t="s">
        <v>13</v>
      </c>
      <c r="J440">
        <f>COUNTIF($C$2:$C$2413,C440)</f>
        <v>1</v>
      </c>
    </row>
    <row r="441" spans="1:12">
      <c r="A441" s="1" t="str">
        <f t="shared" si="6"/>
        <v>JM1AKA</v>
      </c>
      <c r="B441" s="1">
        <v>4400440</v>
      </c>
      <c r="C441" s="1" t="s">
        <v>1013</v>
      </c>
      <c r="D441" s="1" t="s">
        <v>1014</v>
      </c>
      <c r="E441" s="1" t="s">
        <v>1015</v>
      </c>
      <c r="F441" s="1" t="s">
        <v>54</v>
      </c>
      <c r="G441" s="1" t="s">
        <v>12</v>
      </c>
      <c r="H441" s="1" t="s">
        <v>13</v>
      </c>
      <c r="I441" s="1" t="s">
        <v>13</v>
      </c>
      <c r="J441">
        <f>COUNTIF($C$2:$C$2413,C441)</f>
        <v>1</v>
      </c>
    </row>
    <row r="442" spans="1:12">
      <c r="A442" s="1" t="str">
        <f t="shared" si="6"/>
        <v>JK1XYY</v>
      </c>
      <c r="B442" s="1">
        <v>4400441</v>
      </c>
      <c r="C442" s="1" t="s">
        <v>1016</v>
      </c>
      <c r="D442" s="1" t="s">
        <v>1017</v>
      </c>
      <c r="E442" s="1" t="s">
        <v>1018</v>
      </c>
      <c r="F442" s="1" t="s">
        <v>54</v>
      </c>
      <c r="G442" s="1" t="s">
        <v>12</v>
      </c>
      <c r="H442" s="1" t="s">
        <v>13</v>
      </c>
      <c r="I442" s="1" t="s">
        <v>13</v>
      </c>
      <c r="J442">
        <f>COUNTIF($C$2:$C$2413,C442)</f>
        <v>1</v>
      </c>
    </row>
    <row r="443" spans="1:12">
      <c r="A443" s="1" t="str">
        <f t="shared" si="6"/>
        <v>JA3IXF</v>
      </c>
      <c r="B443" s="1">
        <v>4400442</v>
      </c>
      <c r="C443" s="1" t="s">
        <v>1019</v>
      </c>
      <c r="D443" s="1" t="s">
        <v>1020</v>
      </c>
      <c r="E443" s="1" t="s">
        <v>1021</v>
      </c>
      <c r="F443" s="1" t="s">
        <v>151</v>
      </c>
      <c r="G443" s="1" t="s">
        <v>12</v>
      </c>
      <c r="H443" s="1" t="s">
        <v>13</v>
      </c>
      <c r="I443" s="1" t="s">
        <v>13</v>
      </c>
      <c r="J443">
        <f>COUNTIF($C$2:$C$2413,C443)</f>
        <v>1</v>
      </c>
    </row>
    <row r="444" spans="1:12">
      <c r="A444" s="1" t="str">
        <f t="shared" si="6"/>
        <v>JA2MNB</v>
      </c>
      <c r="B444" s="1">
        <v>4400443</v>
      </c>
      <c r="C444" s="1" t="s">
        <v>1022</v>
      </c>
      <c r="D444" s="1" t="s">
        <v>1023</v>
      </c>
      <c r="E444" s="1" t="s">
        <v>1024</v>
      </c>
      <c r="F444" s="1" t="s">
        <v>192</v>
      </c>
      <c r="G444" s="1" t="s">
        <v>12</v>
      </c>
      <c r="H444" s="1" t="s">
        <v>13</v>
      </c>
      <c r="I444" s="1" t="s">
        <v>13</v>
      </c>
      <c r="J444">
        <f>COUNTIF($C$2:$C$2413,C444)</f>
        <v>1</v>
      </c>
    </row>
    <row r="445" spans="1:12">
      <c r="A445" s="1" t="str">
        <f t="shared" si="6"/>
        <v>JS2GNX</v>
      </c>
      <c r="B445" s="1">
        <v>4400444</v>
      </c>
      <c r="C445" s="1" t="s">
        <v>1025</v>
      </c>
      <c r="D445" s="1" t="s">
        <v>1026</v>
      </c>
      <c r="E445" s="1" t="s">
        <v>1027</v>
      </c>
      <c r="F445" s="1" t="s">
        <v>192</v>
      </c>
      <c r="G445" s="1" t="s">
        <v>12</v>
      </c>
      <c r="H445" s="1" t="s">
        <v>13</v>
      </c>
      <c r="I445" s="1" t="s">
        <v>13</v>
      </c>
      <c r="J445">
        <f>COUNTIF($C$2:$C$2413,C445)</f>
        <v>1</v>
      </c>
    </row>
    <row r="446" spans="1:12">
      <c r="A446" s="1" t="str">
        <f t="shared" si="6"/>
        <v>JM2LIQ</v>
      </c>
      <c r="B446" s="1">
        <v>4400445</v>
      </c>
      <c r="C446" s="1" t="s">
        <v>1028</v>
      </c>
      <c r="D446" s="1" t="s">
        <v>1029</v>
      </c>
      <c r="E446" s="1" t="s">
        <v>1030</v>
      </c>
      <c r="F446" s="1" t="s">
        <v>192</v>
      </c>
      <c r="G446" s="1" t="s">
        <v>12</v>
      </c>
      <c r="H446" s="1" t="s">
        <v>13</v>
      </c>
      <c r="I446" s="1" t="s">
        <v>13</v>
      </c>
      <c r="J446">
        <f>COUNTIF($C$2:$C$2413,C446)</f>
        <v>1</v>
      </c>
    </row>
    <row r="447" spans="1:12">
      <c r="A447" s="1" t="str">
        <f t="shared" si="6"/>
        <v>JM1KJJ</v>
      </c>
      <c r="B447" s="1">
        <v>4400446</v>
      </c>
      <c r="C447" s="1" t="s">
        <v>1031</v>
      </c>
      <c r="D447" s="1" t="s">
        <v>1032</v>
      </c>
      <c r="E447" s="1" t="s">
        <v>1033</v>
      </c>
      <c r="F447" s="1" t="s">
        <v>54</v>
      </c>
      <c r="G447" s="1" t="s">
        <v>12</v>
      </c>
      <c r="H447" s="2">
        <v>45399.049629629626</v>
      </c>
      <c r="I447" s="1">
        <v>60747</v>
      </c>
      <c r="J447">
        <f>COUNTIF($C$2:$C$2413,C447)</f>
        <v>1</v>
      </c>
    </row>
    <row r="448" spans="1:12">
      <c r="A448" s="1" t="str">
        <f t="shared" si="6"/>
        <v>JI1TVH</v>
      </c>
      <c r="B448" s="1">
        <v>4400447</v>
      </c>
      <c r="C448" s="1" t="s">
        <v>1034</v>
      </c>
      <c r="D448" s="1" t="s">
        <v>1035</v>
      </c>
      <c r="E448" s="1" t="s">
        <v>252</v>
      </c>
      <c r="F448" s="1" t="s">
        <v>54</v>
      </c>
      <c r="G448" s="1" t="s">
        <v>12</v>
      </c>
      <c r="H448" s="1" t="s">
        <v>13</v>
      </c>
      <c r="I448" s="1" t="s">
        <v>13</v>
      </c>
      <c r="J448">
        <f>COUNTIF($C$2:$C$2413,C448)</f>
        <v>1</v>
      </c>
    </row>
    <row r="449" spans="1:12">
      <c r="A449" s="1" t="str">
        <f t="shared" si="6"/>
        <v>JG2DHL</v>
      </c>
      <c r="B449" s="1">
        <v>4400448</v>
      </c>
      <c r="C449" s="1" t="s">
        <v>1036</v>
      </c>
      <c r="D449" s="1" t="s">
        <v>1037</v>
      </c>
      <c r="E449" s="1" t="s">
        <v>1038</v>
      </c>
      <c r="F449" s="1" t="s">
        <v>192</v>
      </c>
      <c r="G449" s="1" t="s">
        <v>12</v>
      </c>
      <c r="H449" s="1" t="s">
        <v>13</v>
      </c>
      <c r="I449" s="1" t="s">
        <v>13</v>
      </c>
      <c r="J449">
        <f>COUNTIF($C$2:$C$2413,C449)</f>
        <v>1</v>
      </c>
    </row>
    <row r="450" spans="1:12">
      <c r="A450" s="1" t="str">
        <f t="shared" si="6"/>
        <v>JJ1XCL</v>
      </c>
      <c r="B450" s="1">
        <v>4400449</v>
      </c>
      <c r="C450" s="1" t="s">
        <v>1039</v>
      </c>
      <c r="D450" s="1" t="s">
        <v>1040</v>
      </c>
      <c r="E450" s="1" t="s">
        <v>1041</v>
      </c>
      <c r="F450" s="1" t="s">
        <v>54</v>
      </c>
      <c r="G450" s="1" t="s">
        <v>12</v>
      </c>
      <c r="H450" s="1" t="s">
        <v>13</v>
      </c>
      <c r="I450" s="1" t="s">
        <v>13</v>
      </c>
      <c r="J450">
        <f>COUNTIF($C$2:$C$2413,C450)</f>
        <v>1</v>
      </c>
    </row>
    <row r="451" spans="1:12">
      <c r="A451" s="1" t="str">
        <f t="shared" ref="A451:A513" si="7">C451</f>
        <v>JE7ZEI</v>
      </c>
      <c r="B451" s="1">
        <v>4400450</v>
      </c>
      <c r="C451" s="1" t="s">
        <v>1042</v>
      </c>
      <c r="D451" s="1" t="s">
        <v>376</v>
      </c>
      <c r="E451" s="1" t="s">
        <v>377</v>
      </c>
      <c r="F451" s="1" t="s">
        <v>29</v>
      </c>
      <c r="G451" s="1" t="s">
        <v>12</v>
      </c>
      <c r="H451" s="1" t="s">
        <v>13</v>
      </c>
      <c r="I451" s="1" t="s">
        <v>13</v>
      </c>
      <c r="J451">
        <f>COUNTIF($C$2:$C$2413,C451)</f>
        <v>1</v>
      </c>
      <c r="K451" t="s">
        <v>4828</v>
      </c>
      <c r="L451" t="s">
        <v>4829</v>
      </c>
    </row>
    <row r="452" spans="1:12">
      <c r="A452" s="1" t="str">
        <f t="shared" si="7"/>
        <v>JJ0SSA</v>
      </c>
      <c r="B452" s="1">
        <v>4400451</v>
      </c>
      <c r="C452" s="1" t="s">
        <v>1043</v>
      </c>
      <c r="D452" s="1" t="s">
        <v>1044</v>
      </c>
      <c r="E452" s="1" t="s">
        <v>16</v>
      </c>
      <c r="F452" s="1" t="s">
        <v>11</v>
      </c>
      <c r="G452" s="1" t="s">
        <v>12</v>
      </c>
      <c r="H452" s="1" t="s">
        <v>13</v>
      </c>
      <c r="I452" s="1" t="s">
        <v>13</v>
      </c>
      <c r="J452">
        <f>COUNTIF($C$2:$C$2413,C452)</f>
        <v>1</v>
      </c>
    </row>
    <row r="453" spans="1:12">
      <c r="A453" s="1" t="str">
        <f t="shared" si="7"/>
        <v>JG7KML</v>
      </c>
      <c r="B453" s="1">
        <v>4400452</v>
      </c>
      <c r="C453" s="1" t="s">
        <v>1045</v>
      </c>
      <c r="D453" s="1" t="s">
        <v>1046</v>
      </c>
      <c r="E453" s="1" t="s">
        <v>1047</v>
      </c>
      <c r="F453" s="1" t="s">
        <v>29</v>
      </c>
      <c r="G453" s="1" t="s">
        <v>12</v>
      </c>
      <c r="H453" s="1" t="s">
        <v>13</v>
      </c>
      <c r="I453" s="1" t="s">
        <v>13</v>
      </c>
      <c r="J453">
        <f>COUNTIF($C$2:$C$2413,C453)</f>
        <v>1</v>
      </c>
    </row>
    <row r="454" spans="1:12">
      <c r="A454" s="1" t="str">
        <f t="shared" si="7"/>
        <v>JL3LGW</v>
      </c>
      <c r="B454" s="1">
        <v>4400453</v>
      </c>
      <c r="C454" s="1" t="s">
        <v>1048</v>
      </c>
      <c r="D454" s="1" t="s">
        <v>1049</v>
      </c>
      <c r="E454" s="1" t="s">
        <v>1050</v>
      </c>
      <c r="F454" s="1" t="s">
        <v>151</v>
      </c>
      <c r="G454" s="1" t="s">
        <v>12</v>
      </c>
      <c r="H454" s="1" t="s">
        <v>13</v>
      </c>
      <c r="I454" s="1" t="s">
        <v>13</v>
      </c>
      <c r="J454">
        <f>COUNTIF($C$2:$C$2413,C454)</f>
        <v>1</v>
      </c>
    </row>
    <row r="455" spans="1:12">
      <c r="A455" s="1" t="str">
        <f t="shared" si="7"/>
        <v>JN6GWQ</v>
      </c>
      <c r="B455" s="1">
        <v>4400454</v>
      </c>
      <c r="C455" s="1" t="s">
        <v>1051</v>
      </c>
      <c r="D455" s="1" t="s">
        <v>1052</v>
      </c>
      <c r="E455" s="1" t="s">
        <v>1053</v>
      </c>
      <c r="F455" s="1" t="s">
        <v>72</v>
      </c>
      <c r="G455" s="1" t="s">
        <v>12</v>
      </c>
      <c r="H455" s="1" t="s">
        <v>13</v>
      </c>
      <c r="I455" s="1" t="s">
        <v>13</v>
      </c>
      <c r="J455">
        <f>COUNTIF($C$2:$C$2413,C455)</f>
        <v>1</v>
      </c>
    </row>
    <row r="456" spans="1:12">
      <c r="A456" s="1" t="str">
        <f t="shared" si="7"/>
        <v>JJ1VHH</v>
      </c>
      <c r="B456" s="1">
        <v>4400455</v>
      </c>
      <c r="C456" s="1" t="s">
        <v>1054</v>
      </c>
      <c r="D456" s="1" t="s">
        <v>1055</v>
      </c>
      <c r="E456" s="1" t="s">
        <v>1056</v>
      </c>
      <c r="F456" s="1" t="s">
        <v>54</v>
      </c>
      <c r="G456" s="1" t="s">
        <v>12</v>
      </c>
      <c r="H456" s="1" t="s">
        <v>13</v>
      </c>
      <c r="I456" s="1" t="s">
        <v>13</v>
      </c>
      <c r="J456">
        <f>COUNTIF($C$2:$C$2413,C456)</f>
        <v>1</v>
      </c>
    </row>
    <row r="457" spans="1:12">
      <c r="A457" s="1" t="str">
        <f t="shared" si="7"/>
        <v>JA3LIL</v>
      </c>
      <c r="B457" s="1">
        <v>4400456</v>
      </c>
      <c r="C457" s="1" t="s">
        <v>1057</v>
      </c>
      <c r="D457" s="1" t="s">
        <v>1058</v>
      </c>
      <c r="E457" s="1" t="s">
        <v>374</v>
      </c>
      <c r="F457" s="1" t="s">
        <v>151</v>
      </c>
      <c r="G457" s="1" t="s">
        <v>12</v>
      </c>
      <c r="H457" s="1" t="s">
        <v>13</v>
      </c>
      <c r="I457" s="1" t="s">
        <v>13</v>
      </c>
      <c r="J457">
        <f>COUNTIF($C$2:$C$2413,C457)</f>
        <v>1</v>
      </c>
    </row>
    <row r="458" spans="1:12">
      <c r="A458" s="1" t="str">
        <f t="shared" si="7"/>
        <v>JG1XOM</v>
      </c>
      <c r="B458" s="1">
        <v>4400457</v>
      </c>
      <c r="C458" s="1" t="s">
        <v>1059</v>
      </c>
      <c r="D458" s="1" t="s">
        <v>1060</v>
      </c>
      <c r="E458" s="1" t="s">
        <v>1061</v>
      </c>
      <c r="F458" s="1" t="s">
        <v>54</v>
      </c>
      <c r="G458" s="1" t="s">
        <v>12</v>
      </c>
      <c r="H458" s="1" t="s">
        <v>13</v>
      </c>
      <c r="I458" s="1" t="s">
        <v>13</v>
      </c>
      <c r="J458">
        <f>COUNTIF($C$2:$C$2413,C458)</f>
        <v>1</v>
      </c>
    </row>
    <row r="459" spans="1:12">
      <c r="A459" s="1" t="str">
        <f t="shared" si="7"/>
        <v>JA2OKX</v>
      </c>
      <c r="B459" s="1">
        <v>4400458</v>
      </c>
      <c r="C459" s="1" t="s">
        <v>1062</v>
      </c>
      <c r="D459" s="1" t="s">
        <v>1063</v>
      </c>
      <c r="E459" s="1" t="s">
        <v>1064</v>
      </c>
      <c r="F459" s="1" t="s">
        <v>192</v>
      </c>
      <c r="G459" s="1" t="s">
        <v>12</v>
      </c>
      <c r="H459" s="1" t="s">
        <v>13</v>
      </c>
      <c r="I459" s="1" t="s">
        <v>13</v>
      </c>
      <c r="J459">
        <f>COUNTIF($C$2:$C$2413,C459)</f>
        <v>1</v>
      </c>
    </row>
    <row r="460" spans="1:12">
      <c r="A460" s="1" t="str">
        <f t="shared" si="7"/>
        <v>JR3KKG</v>
      </c>
      <c r="B460" s="1">
        <v>4400459</v>
      </c>
      <c r="C460" s="1" t="s">
        <v>1065</v>
      </c>
      <c r="D460" s="1" t="s">
        <v>1066</v>
      </c>
      <c r="E460" s="1" t="s">
        <v>1067</v>
      </c>
      <c r="F460" s="1" t="s">
        <v>151</v>
      </c>
      <c r="G460" s="1" t="s">
        <v>12</v>
      </c>
      <c r="H460" s="1" t="s">
        <v>13</v>
      </c>
      <c r="I460" s="1" t="s">
        <v>13</v>
      </c>
      <c r="J460">
        <f>COUNTIF($C$2:$C$2413,C460)</f>
        <v>1</v>
      </c>
    </row>
    <row r="461" spans="1:12">
      <c r="A461" s="1" t="str">
        <f t="shared" si="7"/>
        <v>JJ1VEP</v>
      </c>
      <c r="B461" s="1">
        <v>4400460</v>
      </c>
      <c r="C461" s="1" t="s">
        <v>1068</v>
      </c>
      <c r="D461" s="1" t="s">
        <v>1069</v>
      </c>
      <c r="E461" s="1" t="s">
        <v>502</v>
      </c>
      <c r="F461" s="1" t="s">
        <v>54</v>
      </c>
      <c r="G461" s="1" t="s">
        <v>12</v>
      </c>
      <c r="H461" s="1" t="s">
        <v>13</v>
      </c>
      <c r="I461" s="1" t="s">
        <v>13</v>
      </c>
      <c r="J461">
        <f>COUNTIF($C$2:$C$2413,C461)</f>
        <v>1</v>
      </c>
    </row>
    <row r="462" spans="1:12">
      <c r="A462" s="1" t="str">
        <f t="shared" si="7"/>
        <v>JA1OHP</v>
      </c>
      <c r="B462" s="1">
        <v>4400461</v>
      </c>
      <c r="C462" s="1" t="s">
        <v>1070</v>
      </c>
      <c r="D462" s="1" t="s">
        <v>1071</v>
      </c>
      <c r="E462" s="1" t="s">
        <v>1072</v>
      </c>
      <c r="F462" s="1" t="s">
        <v>54</v>
      </c>
      <c r="G462" s="1" t="s">
        <v>12</v>
      </c>
      <c r="H462" s="1" t="s">
        <v>13</v>
      </c>
      <c r="I462" s="1" t="s">
        <v>13</v>
      </c>
      <c r="J462">
        <f>COUNTIF($C$2:$C$2413,C462)</f>
        <v>1</v>
      </c>
    </row>
    <row r="463" spans="1:12">
      <c r="A463" s="1" t="str">
        <f t="shared" si="7"/>
        <v>JQ2SAI</v>
      </c>
      <c r="B463" s="1">
        <v>4400462</v>
      </c>
      <c r="C463" s="13" t="s">
        <v>817</v>
      </c>
      <c r="D463" s="1" t="s">
        <v>818</v>
      </c>
      <c r="E463" s="1" t="s">
        <v>819</v>
      </c>
      <c r="F463" s="1" t="s">
        <v>192</v>
      </c>
      <c r="G463" s="1" t="s">
        <v>12</v>
      </c>
      <c r="H463" s="1" t="s">
        <v>13</v>
      </c>
      <c r="I463" s="1" t="s">
        <v>13</v>
      </c>
      <c r="J463" s="20">
        <f>COUNTIF($C$2:$C$2413,C463)</f>
        <v>2</v>
      </c>
    </row>
    <row r="464" spans="1:12">
      <c r="A464" s="1" t="str">
        <f t="shared" si="7"/>
        <v>JS1GGN</v>
      </c>
      <c r="B464" s="1">
        <v>4400463</v>
      </c>
      <c r="C464" s="1" t="s">
        <v>1073</v>
      </c>
      <c r="D464" s="1" t="s">
        <v>1074</v>
      </c>
      <c r="E464" s="1" t="s">
        <v>1075</v>
      </c>
      <c r="F464" s="1" t="s">
        <v>54</v>
      </c>
      <c r="G464" s="1" t="s">
        <v>12</v>
      </c>
      <c r="H464" s="1" t="s">
        <v>13</v>
      </c>
      <c r="I464" s="1" t="s">
        <v>13</v>
      </c>
      <c r="J464">
        <f>COUNTIF($C$2:$C$2413,C464)</f>
        <v>1</v>
      </c>
    </row>
    <row r="465" spans="1:12">
      <c r="A465" s="1" t="str">
        <f t="shared" si="7"/>
        <v>JG2CUJ</v>
      </c>
      <c r="B465" s="1">
        <v>4400464</v>
      </c>
      <c r="C465" s="1" t="s">
        <v>1076</v>
      </c>
      <c r="D465" s="1" t="s">
        <v>1077</v>
      </c>
      <c r="E465" s="1" t="s">
        <v>1078</v>
      </c>
      <c r="F465" s="1" t="s">
        <v>192</v>
      </c>
      <c r="G465" s="1" t="s">
        <v>12</v>
      </c>
      <c r="H465" s="1" t="s">
        <v>13</v>
      </c>
      <c r="I465" s="1" t="s">
        <v>13</v>
      </c>
      <c r="J465">
        <f>COUNTIF($C$2:$C$2413,C465)</f>
        <v>1</v>
      </c>
    </row>
    <row r="466" spans="1:12">
      <c r="A466" s="1" t="str">
        <f t="shared" si="7"/>
        <v>JA5JYP</v>
      </c>
      <c r="B466" s="1">
        <v>4400465</v>
      </c>
      <c r="C466" s="1" t="s">
        <v>1079</v>
      </c>
      <c r="D466" s="1" t="s">
        <v>1080</v>
      </c>
      <c r="E466" s="1" t="s">
        <v>1081</v>
      </c>
      <c r="F466" s="1" t="s">
        <v>234</v>
      </c>
      <c r="G466" s="1" t="s">
        <v>12</v>
      </c>
      <c r="H466" s="1" t="s">
        <v>13</v>
      </c>
      <c r="I466" s="1" t="s">
        <v>13</v>
      </c>
      <c r="J466">
        <f>COUNTIF($C$2:$C$2413,C466)</f>
        <v>1</v>
      </c>
    </row>
    <row r="467" spans="1:12">
      <c r="A467" s="1" t="str">
        <f t="shared" si="7"/>
        <v>JM3TPK</v>
      </c>
      <c r="B467" s="1">
        <v>4400466</v>
      </c>
      <c r="C467" s="1" t="s">
        <v>1082</v>
      </c>
      <c r="D467" s="1" t="s">
        <v>1083</v>
      </c>
      <c r="E467" s="1" t="s">
        <v>1084</v>
      </c>
      <c r="F467" s="1" t="s">
        <v>151</v>
      </c>
      <c r="G467" s="1" t="s">
        <v>12</v>
      </c>
      <c r="H467" s="1" t="s">
        <v>13</v>
      </c>
      <c r="I467" s="1" t="s">
        <v>13</v>
      </c>
      <c r="J467">
        <f>COUNTIF($C$2:$C$2413,C467)</f>
        <v>1</v>
      </c>
    </row>
    <row r="468" spans="1:12">
      <c r="A468" s="1" t="str">
        <f t="shared" si="7"/>
        <v>JR8YPN</v>
      </c>
      <c r="B468" s="1">
        <v>4400467</v>
      </c>
      <c r="C468" s="1" t="s">
        <v>1085</v>
      </c>
      <c r="D468" s="1" t="s">
        <v>134</v>
      </c>
      <c r="E468" s="1" t="s">
        <v>1086</v>
      </c>
      <c r="F468" s="1" t="s">
        <v>129</v>
      </c>
      <c r="G468" s="1" t="s">
        <v>12</v>
      </c>
      <c r="H468" s="1" t="s">
        <v>13</v>
      </c>
      <c r="I468" s="1" t="s">
        <v>13</v>
      </c>
      <c r="J468">
        <f>COUNTIF($C$2:$C$2413,C468)</f>
        <v>1</v>
      </c>
      <c r="K468" t="s">
        <v>4742</v>
      </c>
      <c r="L468" t="s">
        <v>4719</v>
      </c>
    </row>
    <row r="469" spans="1:12">
      <c r="A469" s="1" t="str">
        <f t="shared" si="7"/>
        <v>JR2HTE</v>
      </c>
      <c r="B469" s="1">
        <v>4400468</v>
      </c>
      <c r="C469" s="1" t="s">
        <v>1087</v>
      </c>
      <c r="D469" s="1" t="s">
        <v>1088</v>
      </c>
      <c r="E469" s="1" t="s">
        <v>1089</v>
      </c>
      <c r="F469" s="1" t="s">
        <v>192</v>
      </c>
      <c r="G469" s="1" t="s">
        <v>12</v>
      </c>
      <c r="H469" s="1" t="s">
        <v>13</v>
      </c>
      <c r="I469" s="1" t="s">
        <v>13</v>
      </c>
      <c r="J469">
        <f>COUNTIF($C$2:$C$2413,C469)</f>
        <v>1</v>
      </c>
    </row>
    <row r="470" spans="1:12">
      <c r="A470" s="1" t="str">
        <f t="shared" si="7"/>
        <v>JH6JJQ</v>
      </c>
      <c r="B470" s="1">
        <v>4400469</v>
      </c>
      <c r="C470" s="1" t="s">
        <v>1090</v>
      </c>
      <c r="D470" s="1" t="s">
        <v>1091</v>
      </c>
      <c r="E470" s="1" t="s">
        <v>1092</v>
      </c>
      <c r="F470" s="1" t="s">
        <v>72</v>
      </c>
      <c r="G470" s="1" t="s">
        <v>12</v>
      </c>
      <c r="H470" s="1" t="s">
        <v>13</v>
      </c>
      <c r="I470" s="1" t="s">
        <v>13</v>
      </c>
      <c r="J470">
        <f>COUNTIF($C$2:$C$2413,C470)</f>
        <v>1</v>
      </c>
    </row>
    <row r="471" spans="1:12">
      <c r="A471" s="1" t="str">
        <f t="shared" si="7"/>
        <v>JF9REP</v>
      </c>
      <c r="B471" s="1">
        <v>4400470</v>
      </c>
      <c r="C471" s="1" t="s">
        <v>1093</v>
      </c>
      <c r="D471" s="1" t="s">
        <v>1094</v>
      </c>
      <c r="E471" s="1" t="s">
        <v>1095</v>
      </c>
      <c r="F471" s="1" t="s">
        <v>147</v>
      </c>
      <c r="G471" s="1" t="s">
        <v>12</v>
      </c>
      <c r="H471" s="1" t="s">
        <v>13</v>
      </c>
      <c r="I471" s="1" t="s">
        <v>13</v>
      </c>
      <c r="J471">
        <f>COUNTIF($C$2:$C$2413,C471)</f>
        <v>1</v>
      </c>
    </row>
    <row r="472" spans="1:12">
      <c r="A472" s="1" t="str">
        <f t="shared" si="7"/>
        <v>JA6IZB</v>
      </c>
      <c r="B472" s="1">
        <v>4400471</v>
      </c>
      <c r="C472" s="1" t="s">
        <v>1096</v>
      </c>
      <c r="D472" s="1" t="s">
        <v>1097</v>
      </c>
      <c r="E472" s="1" t="s">
        <v>1098</v>
      </c>
      <c r="F472" s="1" t="s">
        <v>72</v>
      </c>
      <c r="G472" s="1" t="s">
        <v>12</v>
      </c>
      <c r="H472" s="1" t="s">
        <v>13</v>
      </c>
      <c r="I472" s="1" t="s">
        <v>13</v>
      </c>
      <c r="J472">
        <f>COUNTIF($C$2:$C$2413,C472)</f>
        <v>1</v>
      </c>
    </row>
    <row r="473" spans="1:12">
      <c r="A473" s="1" t="str">
        <f t="shared" si="7"/>
        <v>JR1FLD</v>
      </c>
      <c r="B473" s="1">
        <v>4400472</v>
      </c>
      <c r="C473" s="1" t="s">
        <v>1099</v>
      </c>
      <c r="D473" s="1" t="s">
        <v>1100</v>
      </c>
      <c r="E473" s="1" t="s">
        <v>1101</v>
      </c>
      <c r="F473" s="1" t="s">
        <v>54</v>
      </c>
      <c r="G473" s="1" t="s">
        <v>12</v>
      </c>
      <c r="H473" s="2">
        <v>45175.525983796295</v>
      </c>
      <c r="I473" s="1">
        <v>31656</v>
      </c>
      <c r="J473">
        <f>COUNTIF($C$2:$C$2413,C473)</f>
        <v>1</v>
      </c>
    </row>
    <row r="474" spans="1:12">
      <c r="A474" s="1" t="str">
        <f t="shared" si="7"/>
        <v>JF9QWF</v>
      </c>
      <c r="B474" s="1">
        <v>4400473</v>
      </c>
      <c r="C474" s="1" t="s">
        <v>1102</v>
      </c>
      <c r="D474" s="1" t="s">
        <v>1103</v>
      </c>
      <c r="E474" s="1" t="s">
        <v>1104</v>
      </c>
      <c r="F474" s="1" t="s">
        <v>147</v>
      </c>
      <c r="G474" s="1" t="s">
        <v>12</v>
      </c>
      <c r="H474" s="1" t="s">
        <v>13</v>
      </c>
      <c r="I474" s="1" t="s">
        <v>13</v>
      </c>
      <c r="J474">
        <f>COUNTIF($C$2:$C$2413,C474)</f>
        <v>1</v>
      </c>
    </row>
    <row r="475" spans="1:12">
      <c r="A475" s="1" t="str">
        <f t="shared" si="7"/>
        <v>JO3VYZ</v>
      </c>
      <c r="B475" s="1">
        <v>4400474</v>
      </c>
      <c r="C475" s="1" t="s">
        <v>1105</v>
      </c>
      <c r="D475" s="1" t="s">
        <v>1106</v>
      </c>
      <c r="E475" s="1" t="s">
        <v>1107</v>
      </c>
      <c r="F475" s="1" t="s">
        <v>151</v>
      </c>
      <c r="G475" s="1" t="s">
        <v>12</v>
      </c>
      <c r="H475" s="1" t="s">
        <v>13</v>
      </c>
      <c r="I475" s="1" t="s">
        <v>13</v>
      </c>
      <c r="J475">
        <f>COUNTIF($C$2:$C$2413,C475)</f>
        <v>1</v>
      </c>
    </row>
    <row r="476" spans="1:12">
      <c r="A476" s="1" t="str">
        <f t="shared" si="7"/>
        <v>JA5NVN</v>
      </c>
      <c r="B476" s="1">
        <v>4400475</v>
      </c>
      <c r="C476" s="1" t="s">
        <v>1108</v>
      </c>
      <c r="D476" s="1" t="s">
        <v>1109</v>
      </c>
      <c r="E476" s="1" t="s">
        <v>1110</v>
      </c>
      <c r="F476" s="1" t="s">
        <v>234</v>
      </c>
      <c r="G476" s="1" t="s">
        <v>12</v>
      </c>
      <c r="H476" s="1" t="s">
        <v>13</v>
      </c>
      <c r="I476" s="1" t="s">
        <v>13</v>
      </c>
      <c r="J476">
        <f>COUNTIF($C$2:$C$2413,C476)</f>
        <v>1</v>
      </c>
    </row>
    <row r="477" spans="1:12">
      <c r="A477" s="1" t="str">
        <f t="shared" si="7"/>
        <v>JA4ULN</v>
      </c>
      <c r="B477" s="1">
        <v>4400476</v>
      </c>
      <c r="C477" s="1" t="s">
        <v>1111</v>
      </c>
      <c r="D477" s="1" t="s">
        <v>1112</v>
      </c>
      <c r="E477" s="1" t="s">
        <v>1113</v>
      </c>
      <c r="F477" s="1" t="s">
        <v>57</v>
      </c>
      <c r="G477" s="1" t="s">
        <v>12</v>
      </c>
      <c r="H477" s="1" t="s">
        <v>13</v>
      </c>
      <c r="I477" s="1" t="s">
        <v>13</v>
      </c>
      <c r="J477">
        <f>COUNTIF($C$2:$C$2413,C477)</f>
        <v>1</v>
      </c>
    </row>
    <row r="478" spans="1:12">
      <c r="A478" s="1" t="str">
        <f t="shared" si="7"/>
        <v>7N4KPL</v>
      </c>
      <c r="B478" s="1">
        <v>4400477</v>
      </c>
      <c r="C478" s="1" t="s">
        <v>1114</v>
      </c>
      <c r="D478" s="1" t="s">
        <v>1115</v>
      </c>
      <c r="E478" s="1" t="s">
        <v>1116</v>
      </c>
      <c r="F478" s="1" t="s">
        <v>54</v>
      </c>
      <c r="G478" s="1" t="s">
        <v>12</v>
      </c>
      <c r="H478" s="1" t="s">
        <v>13</v>
      </c>
      <c r="I478" s="1" t="s">
        <v>13</v>
      </c>
      <c r="J478">
        <f>COUNTIF($C$2:$C$2413,C478)</f>
        <v>1</v>
      </c>
    </row>
    <row r="479" spans="1:12">
      <c r="A479" s="1" t="str">
        <f t="shared" si="7"/>
        <v>JR7RQA</v>
      </c>
      <c r="B479" s="1">
        <v>4400478</v>
      </c>
      <c r="C479" s="1" t="s">
        <v>1117</v>
      </c>
      <c r="D479" s="1" t="s">
        <v>1118</v>
      </c>
      <c r="E479" s="1" t="s">
        <v>1119</v>
      </c>
      <c r="F479" s="1" t="s">
        <v>29</v>
      </c>
      <c r="G479" s="1" t="s">
        <v>12</v>
      </c>
      <c r="H479" s="1" t="s">
        <v>13</v>
      </c>
      <c r="I479" s="1" t="s">
        <v>13</v>
      </c>
      <c r="J479">
        <f>COUNTIF($C$2:$C$2413,C479)</f>
        <v>1</v>
      </c>
    </row>
    <row r="480" spans="1:12">
      <c r="A480" s="1" t="str">
        <f t="shared" si="7"/>
        <v>JK1OZJ</v>
      </c>
      <c r="B480" s="1">
        <v>4400479</v>
      </c>
      <c r="C480" s="1" t="s">
        <v>1120</v>
      </c>
      <c r="D480" s="1" t="s">
        <v>1121</v>
      </c>
      <c r="E480" s="1" t="s">
        <v>771</v>
      </c>
      <c r="F480" s="1" t="s">
        <v>54</v>
      </c>
      <c r="G480" s="1" t="s">
        <v>12</v>
      </c>
      <c r="H480" s="1" t="s">
        <v>13</v>
      </c>
      <c r="I480" s="1" t="s">
        <v>13</v>
      </c>
      <c r="J480">
        <f>COUNTIF($C$2:$C$2413,C480)</f>
        <v>1</v>
      </c>
    </row>
    <row r="481" spans="1:12">
      <c r="A481" s="1" t="str">
        <f t="shared" si="7"/>
        <v>JI6JMD</v>
      </c>
      <c r="B481" s="1">
        <v>4400480</v>
      </c>
      <c r="C481" s="1" t="s">
        <v>1122</v>
      </c>
      <c r="D481" s="1" t="s">
        <v>1123</v>
      </c>
      <c r="E481" s="1" t="s">
        <v>1124</v>
      </c>
      <c r="F481" s="1" t="s">
        <v>72</v>
      </c>
      <c r="G481" s="1" t="s">
        <v>12</v>
      </c>
      <c r="H481" s="1" t="s">
        <v>13</v>
      </c>
      <c r="I481" s="1" t="s">
        <v>13</v>
      </c>
      <c r="J481">
        <f>COUNTIF($C$2:$C$2413,C481)</f>
        <v>1</v>
      </c>
    </row>
    <row r="482" spans="1:12">
      <c r="A482" s="1" t="str">
        <f t="shared" si="7"/>
        <v>JO1LNK</v>
      </c>
      <c r="B482" s="1">
        <v>4400481</v>
      </c>
      <c r="C482" s="1" t="s">
        <v>1125</v>
      </c>
      <c r="D482" s="1" t="s">
        <v>1126</v>
      </c>
      <c r="E482" s="1" t="s">
        <v>1127</v>
      </c>
      <c r="F482" s="1" t="s">
        <v>54</v>
      </c>
      <c r="G482" s="1" t="s">
        <v>12</v>
      </c>
      <c r="H482" s="1" t="s">
        <v>13</v>
      </c>
      <c r="I482" s="1" t="s">
        <v>13</v>
      </c>
      <c r="J482">
        <f>COUNTIF($C$2:$C$2413,C482)</f>
        <v>1</v>
      </c>
    </row>
    <row r="483" spans="1:12">
      <c r="A483" s="1" t="str">
        <f t="shared" si="7"/>
        <v>JA4VLO</v>
      </c>
      <c r="B483" s="1">
        <v>4400482</v>
      </c>
      <c r="C483" s="1" t="s">
        <v>1128</v>
      </c>
      <c r="D483" s="1" t="s">
        <v>1129</v>
      </c>
      <c r="E483" s="1" t="s">
        <v>569</v>
      </c>
      <c r="F483" s="1" t="s">
        <v>57</v>
      </c>
      <c r="G483" s="1" t="s">
        <v>12</v>
      </c>
      <c r="H483" s="1" t="s">
        <v>13</v>
      </c>
      <c r="I483" s="1" t="s">
        <v>13</v>
      </c>
      <c r="J483">
        <f>COUNTIF($C$2:$C$2413,C483)</f>
        <v>1</v>
      </c>
    </row>
    <row r="484" spans="1:12">
      <c r="A484" s="1" t="str">
        <f t="shared" si="7"/>
        <v>JR4HGF</v>
      </c>
      <c r="B484" s="1">
        <v>4400483</v>
      </c>
      <c r="C484" s="1" t="s">
        <v>1130</v>
      </c>
      <c r="D484" s="1" t="s">
        <v>1131</v>
      </c>
      <c r="E484" s="1" t="s">
        <v>1132</v>
      </c>
      <c r="F484" s="1" t="s">
        <v>57</v>
      </c>
      <c r="G484" s="1" t="s">
        <v>12</v>
      </c>
      <c r="H484" s="1" t="s">
        <v>13</v>
      </c>
      <c r="I484" s="1" t="s">
        <v>13</v>
      </c>
      <c r="J484">
        <f>COUNTIF($C$2:$C$2413,C484)</f>
        <v>1</v>
      </c>
    </row>
    <row r="485" spans="1:12">
      <c r="A485" s="1" t="str">
        <f t="shared" si="7"/>
        <v>JH3HNP</v>
      </c>
      <c r="B485" s="1">
        <v>4400484</v>
      </c>
      <c r="C485" s="1" t="s">
        <v>1133</v>
      </c>
      <c r="D485" s="1" t="s">
        <v>1134</v>
      </c>
      <c r="E485" s="1" t="s">
        <v>1135</v>
      </c>
      <c r="F485" s="1" t="s">
        <v>234</v>
      </c>
      <c r="G485" s="1" t="s">
        <v>12</v>
      </c>
      <c r="H485" s="1" t="s">
        <v>13</v>
      </c>
      <c r="I485" s="1" t="s">
        <v>13</v>
      </c>
      <c r="J485">
        <f>COUNTIF($C$2:$C$2413,C485)</f>
        <v>1</v>
      </c>
    </row>
    <row r="486" spans="1:12">
      <c r="A486" s="1" t="str">
        <f t="shared" si="7"/>
        <v>JA2FYO</v>
      </c>
      <c r="B486" s="1">
        <v>4400485</v>
      </c>
      <c r="C486" s="1" t="s">
        <v>1136</v>
      </c>
      <c r="D486" s="1" t="s">
        <v>1137</v>
      </c>
      <c r="E486" s="1" t="s">
        <v>1138</v>
      </c>
      <c r="F486" s="1" t="s">
        <v>192</v>
      </c>
      <c r="G486" s="1" t="s">
        <v>12</v>
      </c>
      <c r="H486" s="2">
        <v>45427.348009259258</v>
      </c>
      <c r="I486" s="1">
        <v>44155</v>
      </c>
      <c r="J486">
        <f>COUNTIF($C$2:$C$2413,C486)</f>
        <v>1</v>
      </c>
    </row>
    <row r="487" spans="1:12">
      <c r="A487" s="1" t="str">
        <f t="shared" si="7"/>
        <v>JE1BGA</v>
      </c>
      <c r="B487" s="1">
        <v>4400486</v>
      </c>
      <c r="C487" s="1" t="s">
        <v>1139</v>
      </c>
      <c r="D487" s="1" t="s">
        <v>1140</v>
      </c>
      <c r="E487" s="1" t="s">
        <v>1141</v>
      </c>
      <c r="F487" s="1" t="s">
        <v>54</v>
      </c>
      <c r="G487" s="1" t="s">
        <v>12</v>
      </c>
      <c r="H487" s="2">
        <v>45290.029444444444</v>
      </c>
      <c r="I487" s="1">
        <v>44155</v>
      </c>
      <c r="J487">
        <f>COUNTIF($C$2:$C$2413,C487)</f>
        <v>1</v>
      </c>
    </row>
    <row r="488" spans="1:12">
      <c r="A488" s="1" t="str">
        <f t="shared" si="7"/>
        <v>JE6RJA</v>
      </c>
      <c r="B488" s="1">
        <v>4400488</v>
      </c>
      <c r="C488" s="1" t="s">
        <v>1143</v>
      </c>
      <c r="D488" s="1" t="s">
        <v>1144</v>
      </c>
      <c r="E488" s="1" t="s">
        <v>774</v>
      </c>
      <c r="F488" s="1" t="s">
        <v>72</v>
      </c>
      <c r="G488" s="1" t="s">
        <v>12</v>
      </c>
      <c r="H488" s="1" t="s">
        <v>13</v>
      </c>
      <c r="I488" s="1" t="s">
        <v>13</v>
      </c>
      <c r="J488">
        <f>COUNTIF($C$2:$C$2413,C488)</f>
        <v>1</v>
      </c>
    </row>
    <row r="489" spans="1:12">
      <c r="A489" s="1" t="str">
        <f t="shared" si="7"/>
        <v>JJ1RXV</v>
      </c>
      <c r="B489" s="1">
        <v>4400489</v>
      </c>
      <c r="C489" s="1" t="s">
        <v>1145</v>
      </c>
      <c r="D489" s="1" t="s">
        <v>1146</v>
      </c>
      <c r="E489" s="1" t="s">
        <v>1147</v>
      </c>
      <c r="F489" s="1" t="s">
        <v>54</v>
      </c>
      <c r="G489" s="1" t="s">
        <v>12</v>
      </c>
      <c r="H489" s="2">
        <v>45472.38071759259</v>
      </c>
      <c r="I489" s="1">
        <v>31340</v>
      </c>
      <c r="J489">
        <f>COUNTIF($C$2:$C$2413,C489)</f>
        <v>1</v>
      </c>
    </row>
    <row r="490" spans="1:12">
      <c r="A490" s="1" t="str">
        <f t="shared" si="7"/>
        <v>JL3YKH</v>
      </c>
      <c r="B490" s="1">
        <v>4400490</v>
      </c>
      <c r="C490" s="1" t="s">
        <v>1148</v>
      </c>
      <c r="D490" s="1" t="s">
        <v>1149</v>
      </c>
      <c r="E490" s="1" t="s">
        <v>619</v>
      </c>
      <c r="F490" s="1" t="s">
        <v>151</v>
      </c>
      <c r="G490" s="1" t="s">
        <v>12</v>
      </c>
      <c r="H490" s="1" t="s">
        <v>13</v>
      </c>
      <c r="I490" s="1" t="s">
        <v>13</v>
      </c>
      <c r="J490">
        <f>COUNTIF($C$2:$C$2413,C490)</f>
        <v>1</v>
      </c>
      <c r="K490" t="s">
        <v>4743</v>
      </c>
      <c r="L490" t="s">
        <v>4744</v>
      </c>
    </row>
    <row r="491" spans="1:12">
      <c r="A491" s="1" t="str">
        <f t="shared" si="7"/>
        <v>JA3NCD</v>
      </c>
      <c r="B491" s="1">
        <v>4400491</v>
      </c>
      <c r="C491" s="1" t="s">
        <v>1150</v>
      </c>
      <c r="D491" s="1" t="s">
        <v>5710</v>
      </c>
      <c r="E491" s="1" t="s">
        <v>1151</v>
      </c>
      <c r="F491" s="1" t="s">
        <v>151</v>
      </c>
      <c r="G491" s="1" t="s">
        <v>12</v>
      </c>
      <c r="H491" s="1" t="s">
        <v>13</v>
      </c>
      <c r="I491" s="1" t="s">
        <v>13</v>
      </c>
      <c r="J491">
        <f>COUNTIF($C$2:$C$2413,C491)</f>
        <v>1</v>
      </c>
    </row>
    <row r="492" spans="1:12">
      <c r="A492" s="1" t="str">
        <f t="shared" si="7"/>
        <v>JA1PFP</v>
      </c>
      <c r="B492" s="1">
        <v>4400492</v>
      </c>
      <c r="C492" s="1" t="s">
        <v>1152</v>
      </c>
      <c r="D492" s="1" t="s">
        <v>1153</v>
      </c>
      <c r="E492" s="1" t="s">
        <v>1154</v>
      </c>
      <c r="F492" s="1" t="s">
        <v>54</v>
      </c>
      <c r="G492" s="1" t="s">
        <v>12</v>
      </c>
      <c r="H492" s="1" t="s">
        <v>13</v>
      </c>
      <c r="I492" s="1" t="s">
        <v>13</v>
      </c>
      <c r="J492">
        <f>COUNTIF($C$2:$C$2413,C492)</f>
        <v>1</v>
      </c>
    </row>
    <row r="493" spans="1:12">
      <c r="A493" s="1" t="str">
        <f t="shared" si="7"/>
        <v>JR5BUA</v>
      </c>
      <c r="B493" s="1">
        <v>4400493</v>
      </c>
      <c r="C493" s="1" t="s">
        <v>1155</v>
      </c>
      <c r="D493" s="1" t="s">
        <v>5263</v>
      </c>
      <c r="E493" s="1" t="s">
        <v>5246</v>
      </c>
      <c r="F493" s="1" t="s">
        <v>4469</v>
      </c>
      <c r="G493" s="1" t="s">
        <v>12</v>
      </c>
      <c r="H493" s="2">
        <v>45482.945162037038</v>
      </c>
      <c r="I493" s="1">
        <v>7223</v>
      </c>
      <c r="J493">
        <f>COUNTIF($C$2:$C$2413,C493)</f>
        <v>1</v>
      </c>
    </row>
    <row r="494" spans="1:12">
      <c r="A494" s="1" t="str">
        <f t="shared" si="7"/>
        <v>JP1ITN</v>
      </c>
      <c r="B494" s="1">
        <v>4400494</v>
      </c>
      <c r="C494" s="1" t="s">
        <v>1156</v>
      </c>
      <c r="D494" s="1" t="s">
        <v>1157</v>
      </c>
      <c r="E494" s="1" t="s">
        <v>1158</v>
      </c>
      <c r="F494" s="1" t="s">
        <v>54</v>
      </c>
      <c r="G494" s="1" t="s">
        <v>12</v>
      </c>
      <c r="H494" s="1" t="s">
        <v>13</v>
      </c>
      <c r="I494" s="1" t="s">
        <v>13</v>
      </c>
      <c r="J494">
        <f>COUNTIF($C$2:$C$2413,C494)</f>
        <v>1</v>
      </c>
    </row>
    <row r="495" spans="1:12">
      <c r="A495" s="1" t="str">
        <f t="shared" si="7"/>
        <v>JK7EUI</v>
      </c>
      <c r="B495" s="1">
        <v>4400495</v>
      </c>
      <c r="C495" s="1" t="s">
        <v>1159</v>
      </c>
      <c r="D495" s="1" t="s">
        <v>1160</v>
      </c>
      <c r="E495" s="1" t="s">
        <v>1050</v>
      </c>
      <c r="F495" s="1" t="s">
        <v>151</v>
      </c>
      <c r="G495" s="1" t="s">
        <v>12</v>
      </c>
      <c r="H495" s="1" t="s">
        <v>13</v>
      </c>
      <c r="I495" s="1" t="s">
        <v>13</v>
      </c>
      <c r="J495">
        <f>COUNTIF($C$2:$C$2413,C495)</f>
        <v>1</v>
      </c>
    </row>
    <row r="496" spans="1:12">
      <c r="A496" s="1" t="str">
        <f t="shared" si="7"/>
        <v>JE7ZFG</v>
      </c>
      <c r="B496" s="1">
        <v>4400496</v>
      </c>
      <c r="C496" s="1" t="s">
        <v>1161</v>
      </c>
      <c r="D496" s="1" t="s">
        <v>376</v>
      </c>
      <c r="E496" s="1" t="s">
        <v>377</v>
      </c>
      <c r="F496" s="1" t="s">
        <v>29</v>
      </c>
      <c r="G496" s="1" t="s">
        <v>12</v>
      </c>
      <c r="H496" s="1" t="s">
        <v>13</v>
      </c>
      <c r="I496" s="1" t="s">
        <v>13</v>
      </c>
      <c r="J496">
        <f>COUNTIF($C$2:$C$2413,C496)</f>
        <v>1</v>
      </c>
      <c r="K496" t="s">
        <v>4830</v>
      </c>
      <c r="L496" t="s">
        <v>4829</v>
      </c>
    </row>
    <row r="497" spans="1:10">
      <c r="A497" s="1" t="str">
        <f t="shared" si="7"/>
        <v>JM8NJJ</v>
      </c>
      <c r="B497" s="1">
        <v>4400497</v>
      </c>
      <c r="C497" s="1" t="s">
        <v>1162</v>
      </c>
      <c r="D497" s="1" t="s">
        <v>1163</v>
      </c>
      <c r="E497" s="1" t="s">
        <v>1164</v>
      </c>
      <c r="F497" s="1" t="s">
        <v>129</v>
      </c>
      <c r="G497" s="1" t="s">
        <v>12</v>
      </c>
      <c r="H497" s="1" t="s">
        <v>13</v>
      </c>
      <c r="I497" s="1" t="s">
        <v>13</v>
      </c>
      <c r="J497">
        <f>COUNTIF($C$2:$C$2413,C497)</f>
        <v>1</v>
      </c>
    </row>
    <row r="498" spans="1:10">
      <c r="A498" s="1" t="str">
        <f t="shared" si="7"/>
        <v>JL6TJI</v>
      </c>
      <c r="B498" s="1">
        <v>4400498</v>
      </c>
      <c r="C498" s="1" t="s">
        <v>1165</v>
      </c>
      <c r="D498" s="1" t="s">
        <v>1166</v>
      </c>
      <c r="E498" s="1" t="s">
        <v>1167</v>
      </c>
      <c r="F498" s="1" t="s">
        <v>72</v>
      </c>
      <c r="G498" s="1" t="s">
        <v>12</v>
      </c>
      <c r="H498" s="1" t="s">
        <v>13</v>
      </c>
      <c r="I498" s="1" t="s">
        <v>13</v>
      </c>
      <c r="J498">
        <f>COUNTIF($C$2:$C$2413,C498)</f>
        <v>1</v>
      </c>
    </row>
    <row r="499" spans="1:10">
      <c r="A499" s="1" t="str">
        <f t="shared" si="7"/>
        <v>JR5FCG</v>
      </c>
      <c r="B499" s="1">
        <v>4400499</v>
      </c>
      <c r="C499" s="13" t="s">
        <v>979</v>
      </c>
      <c r="D499" s="1" t="s">
        <v>980</v>
      </c>
      <c r="E499" s="1" t="s">
        <v>327</v>
      </c>
      <c r="F499" s="1" t="s">
        <v>234</v>
      </c>
      <c r="G499" s="1" t="s">
        <v>12</v>
      </c>
      <c r="H499" s="1" t="s">
        <v>13</v>
      </c>
      <c r="I499" s="1" t="s">
        <v>13</v>
      </c>
      <c r="J499" s="20">
        <f>COUNTIF($C$2:$C$2413,C499)</f>
        <v>2</v>
      </c>
    </row>
    <row r="500" spans="1:10">
      <c r="A500" s="1" t="str">
        <f t="shared" si="7"/>
        <v>JH5UVK</v>
      </c>
      <c r="B500" s="1">
        <v>4400500</v>
      </c>
      <c r="C500" s="1" t="s">
        <v>1168</v>
      </c>
      <c r="D500" s="1" t="s">
        <v>1169</v>
      </c>
      <c r="E500" s="1" t="s">
        <v>1170</v>
      </c>
      <c r="F500" s="1" t="s">
        <v>234</v>
      </c>
      <c r="G500" s="1" t="s">
        <v>12</v>
      </c>
      <c r="H500" s="1" t="s">
        <v>13</v>
      </c>
      <c r="I500" s="1" t="s">
        <v>13</v>
      </c>
      <c r="J500">
        <f>COUNTIF($C$2:$C$2413,C500)</f>
        <v>1</v>
      </c>
    </row>
    <row r="501" spans="1:10">
      <c r="A501" s="1" t="str">
        <f t="shared" si="7"/>
        <v>JH5DNS</v>
      </c>
      <c r="B501" s="1">
        <v>4400501</v>
      </c>
      <c r="C501" s="1" t="s">
        <v>1171</v>
      </c>
      <c r="D501" s="1" t="s">
        <v>1172</v>
      </c>
      <c r="E501" s="1" t="s">
        <v>1173</v>
      </c>
      <c r="F501" s="1" t="s">
        <v>234</v>
      </c>
      <c r="G501" s="1" t="s">
        <v>12</v>
      </c>
      <c r="H501" s="1" t="s">
        <v>13</v>
      </c>
      <c r="I501" s="1" t="s">
        <v>13</v>
      </c>
      <c r="J501">
        <f>COUNTIF($C$2:$C$2413,C501)</f>
        <v>1</v>
      </c>
    </row>
    <row r="502" spans="1:10">
      <c r="A502" s="1" t="str">
        <f t="shared" si="7"/>
        <v>JF3MPM</v>
      </c>
      <c r="B502" s="1">
        <v>4400502</v>
      </c>
      <c r="C502" s="1" t="s">
        <v>1174</v>
      </c>
      <c r="D502" s="1" t="s">
        <v>1175</v>
      </c>
      <c r="E502" s="1" t="s">
        <v>1176</v>
      </c>
      <c r="F502" s="1" t="s">
        <v>151</v>
      </c>
      <c r="G502" s="1" t="s">
        <v>12</v>
      </c>
      <c r="H502" s="1" t="s">
        <v>13</v>
      </c>
      <c r="I502" s="1" t="s">
        <v>13</v>
      </c>
      <c r="J502">
        <f>COUNTIF($C$2:$C$2413,C502)</f>
        <v>1</v>
      </c>
    </row>
    <row r="503" spans="1:10">
      <c r="A503" s="1" t="str">
        <f t="shared" si="7"/>
        <v>JJ1VQD</v>
      </c>
      <c r="B503" s="1">
        <v>4400503</v>
      </c>
      <c r="C503" s="1" t="s">
        <v>1177</v>
      </c>
      <c r="D503" s="1" t="s">
        <v>1178</v>
      </c>
      <c r="E503" s="1" t="s">
        <v>1179</v>
      </c>
      <c r="F503" s="1" t="s">
        <v>54</v>
      </c>
      <c r="G503" s="1" t="s">
        <v>12</v>
      </c>
      <c r="H503" s="1" t="s">
        <v>13</v>
      </c>
      <c r="I503" s="1" t="s">
        <v>13</v>
      </c>
      <c r="J503">
        <f>COUNTIF($C$2:$C$2413,C503)</f>
        <v>1</v>
      </c>
    </row>
    <row r="504" spans="1:10">
      <c r="A504" s="1" t="str">
        <f t="shared" si="7"/>
        <v>JA5CVU</v>
      </c>
      <c r="B504" s="1">
        <v>4400504</v>
      </c>
      <c r="C504" s="1" t="s">
        <v>1180</v>
      </c>
      <c r="D504" s="1" t="s">
        <v>1181</v>
      </c>
      <c r="E504" s="1" t="s">
        <v>1182</v>
      </c>
      <c r="F504" s="1" t="s">
        <v>234</v>
      </c>
      <c r="G504" s="1" t="s">
        <v>12</v>
      </c>
      <c r="H504" s="2">
        <v>45035.264918981484</v>
      </c>
      <c r="I504" s="1">
        <v>44120</v>
      </c>
      <c r="J504">
        <f>COUNTIF($C$2:$C$2413,C504)</f>
        <v>1</v>
      </c>
    </row>
    <row r="505" spans="1:10">
      <c r="A505" s="1" t="str">
        <f t="shared" si="7"/>
        <v>JR5IUI</v>
      </c>
      <c r="B505" s="1">
        <v>4400505</v>
      </c>
      <c r="C505" s="1" t="s">
        <v>1183</v>
      </c>
      <c r="D505" s="1" t="s">
        <v>1184</v>
      </c>
      <c r="E505" s="1" t="s">
        <v>1170</v>
      </c>
      <c r="F505" s="1" t="s">
        <v>234</v>
      </c>
      <c r="G505" s="1" t="s">
        <v>12</v>
      </c>
      <c r="H505" s="1" t="s">
        <v>13</v>
      </c>
      <c r="I505" s="1" t="s">
        <v>13</v>
      </c>
      <c r="J505">
        <f>COUNTIF($C$2:$C$2413,C505)</f>
        <v>1</v>
      </c>
    </row>
    <row r="506" spans="1:10">
      <c r="A506" s="1" t="str">
        <f t="shared" si="7"/>
        <v>JS2BBR</v>
      </c>
      <c r="B506" s="1">
        <v>4400506</v>
      </c>
      <c r="C506" s="1" t="s">
        <v>1185</v>
      </c>
      <c r="D506" s="1" t="s">
        <v>1186</v>
      </c>
      <c r="E506" s="1" t="s">
        <v>1187</v>
      </c>
      <c r="F506" s="1" t="s">
        <v>192</v>
      </c>
      <c r="G506" s="1" t="s">
        <v>12</v>
      </c>
      <c r="H506" s="1" t="s">
        <v>13</v>
      </c>
      <c r="I506" s="1" t="s">
        <v>13</v>
      </c>
      <c r="J506">
        <f>COUNTIF($C$2:$C$2413,C506)</f>
        <v>1</v>
      </c>
    </row>
    <row r="507" spans="1:10">
      <c r="A507" s="1" t="str">
        <f t="shared" si="7"/>
        <v>JJ5OFJ</v>
      </c>
      <c r="B507" s="1">
        <v>4400507</v>
      </c>
      <c r="C507" s="1" t="s">
        <v>1188</v>
      </c>
      <c r="D507" s="1" t="s">
        <v>1189</v>
      </c>
      <c r="E507" s="1" t="s">
        <v>1190</v>
      </c>
      <c r="F507" s="1" t="s">
        <v>234</v>
      </c>
      <c r="G507" s="1" t="s">
        <v>12</v>
      </c>
      <c r="H507" s="1" t="s">
        <v>13</v>
      </c>
      <c r="I507" s="1" t="s">
        <v>13</v>
      </c>
      <c r="J507">
        <f>COUNTIF($C$2:$C$2413,C507)</f>
        <v>1</v>
      </c>
    </row>
    <row r="508" spans="1:10">
      <c r="A508" s="1" t="str">
        <f t="shared" si="7"/>
        <v>JP3WDL</v>
      </c>
      <c r="B508" s="1">
        <v>4400508</v>
      </c>
      <c r="C508" s="1" t="s">
        <v>1191</v>
      </c>
      <c r="D508" s="1" t="s">
        <v>1192</v>
      </c>
      <c r="E508" s="1" t="s">
        <v>1193</v>
      </c>
      <c r="F508" s="1" t="s">
        <v>151</v>
      </c>
      <c r="G508" s="1" t="s">
        <v>12</v>
      </c>
      <c r="H508" s="2">
        <v>44788.626817129632</v>
      </c>
      <c r="I508" s="1">
        <v>3023</v>
      </c>
      <c r="J508">
        <f>COUNTIF($C$2:$C$2413,C508)</f>
        <v>1</v>
      </c>
    </row>
    <row r="509" spans="1:10">
      <c r="A509" s="1" t="str">
        <f t="shared" si="7"/>
        <v>JR2UYG</v>
      </c>
      <c r="B509" s="1">
        <v>4400509</v>
      </c>
      <c r="C509" s="1" t="s">
        <v>1194</v>
      </c>
      <c r="D509" s="1" t="s">
        <v>1195</v>
      </c>
      <c r="E509" s="1" t="s">
        <v>1138</v>
      </c>
      <c r="F509" s="1" t="s">
        <v>192</v>
      </c>
      <c r="G509" s="1" t="s">
        <v>12</v>
      </c>
      <c r="H509" s="1" t="s">
        <v>13</v>
      </c>
      <c r="I509" s="1" t="s">
        <v>13</v>
      </c>
      <c r="J509">
        <f>COUNTIF($C$2:$C$2413,C509)</f>
        <v>1</v>
      </c>
    </row>
    <row r="510" spans="1:10">
      <c r="A510" s="1" t="str">
        <f t="shared" si="7"/>
        <v>JR5LJK</v>
      </c>
      <c r="B510" s="1">
        <v>4400510</v>
      </c>
      <c r="C510" s="1" t="s">
        <v>1196</v>
      </c>
      <c r="D510" s="1" t="s">
        <v>1197</v>
      </c>
      <c r="E510" s="1" t="s">
        <v>1198</v>
      </c>
      <c r="F510" s="1" t="s">
        <v>234</v>
      </c>
      <c r="G510" s="1" t="s">
        <v>12</v>
      </c>
      <c r="H510" s="2">
        <v>44982.642013888886</v>
      </c>
      <c r="I510" s="1">
        <v>46021</v>
      </c>
      <c r="J510">
        <f>COUNTIF($C$2:$C$2413,C510)</f>
        <v>1</v>
      </c>
    </row>
    <row r="511" spans="1:10">
      <c r="A511" s="1" t="str">
        <f t="shared" si="7"/>
        <v>JA1WTK</v>
      </c>
      <c r="B511" s="1">
        <v>4400511</v>
      </c>
      <c r="C511" s="1" t="s">
        <v>1199</v>
      </c>
      <c r="D511" s="1" t="s">
        <v>1200</v>
      </c>
      <c r="E511" s="1" t="s">
        <v>716</v>
      </c>
      <c r="F511" s="1" t="s">
        <v>54</v>
      </c>
      <c r="G511" s="1" t="s">
        <v>12</v>
      </c>
      <c r="H511" s="1" t="s">
        <v>13</v>
      </c>
      <c r="I511" s="1" t="s">
        <v>13</v>
      </c>
      <c r="J511">
        <f>COUNTIF($C$2:$C$2413,C511)</f>
        <v>1</v>
      </c>
    </row>
    <row r="512" spans="1:10">
      <c r="A512" s="1" t="str">
        <f t="shared" si="7"/>
        <v>JA5WTL</v>
      </c>
      <c r="B512" s="1">
        <v>4400512</v>
      </c>
      <c r="C512" s="1" t="s">
        <v>1201</v>
      </c>
      <c r="D512" s="1" t="s">
        <v>1202</v>
      </c>
      <c r="E512" s="1" t="s">
        <v>1203</v>
      </c>
      <c r="F512" s="1" t="s">
        <v>234</v>
      </c>
      <c r="G512" s="1" t="s">
        <v>12</v>
      </c>
      <c r="H512" s="2">
        <v>44742.061597222222</v>
      </c>
      <c r="I512" s="1">
        <v>44155</v>
      </c>
      <c r="J512">
        <f>COUNTIF($C$2:$C$2413,C512)</f>
        <v>1</v>
      </c>
    </row>
    <row r="513" spans="1:12">
      <c r="A513" s="1" t="str">
        <f t="shared" si="7"/>
        <v>JJ5OAZ</v>
      </c>
      <c r="B513" s="1">
        <v>4400513</v>
      </c>
      <c r="C513" s="1" t="s">
        <v>1204</v>
      </c>
      <c r="D513" s="1" t="s">
        <v>1205</v>
      </c>
      <c r="E513" s="1" t="s">
        <v>1206</v>
      </c>
      <c r="F513" s="1" t="s">
        <v>234</v>
      </c>
      <c r="G513" s="1" t="s">
        <v>12</v>
      </c>
      <c r="H513" s="1" t="s">
        <v>13</v>
      </c>
      <c r="I513" s="1" t="s">
        <v>13</v>
      </c>
      <c r="J513">
        <f>COUNTIF($C$2:$C$2413,C513)</f>
        <v>1</v>
      </c>
    </row>
    <row r="514" spans="1:12">
      <c r="A514" s="1" t="str">
        <f t="shared" ref="A514:A577" si="8">C514</f>
        <v>JI1KIW</v>
      </c>
      <c r="B514" s="1">
        <v>4400514</v>
      </c>
      <c r="C514" s="1" t="s">
        <v>1207</v>
      </c>
      <c r="D514" s="1" t="s">
        <v>1208</v>
      </c>
      <c r="E514" s="1" t="s">
        <v>1209</v>
      </c>
      <c r="F514" s="1" t="s">
        <v>54</v>
      </c>
      <c r="G514" s="1" t="s">
        <v>12</v>
      </c>
      <c r="H514" s="1" t="s">
        <v>13</v>
      </c>
      <c r="I514" s="1" t="s">
        <v>13</v>
      </c>
      <c r="J514">
        <f>COUNTIF($C$2:$C$2413,C514)</f>
        <v>1</v>
      </c>
    </row>
    <row r="515" spans="1:12">
      <c r="A515" s="1" t="str">
        <f t="shared" si="8"/>
        <v>JK1VUZ</v>
      </c>
      <c r="B515" s="1">
        <v>4400515</v>
      </c>
      <c r="C515" s="1" t="s">
        <v>1210</v>
      </c>
      <c r="D515" s="1" t="s">
        <v>1211</v>
      </c>
      <c r="E515" s="1" t="s">
        <v>1212</v>
      </c>
      <c r="F515" s="1" t="s">
        <v>4466</v>
      </c>
      <c r="G515" s="1" t="s">
        <v>12</v>
      </c>
      <c r="H515" s="1" t="s">
        <v>13</v>
      </c>
      <c r="I515" s="1" t="s">
        <v>13</v>
      </c>
      <c r="J515">
        <f>COUNTIF($C$2:$C$2413,C515)</f>
        <v>1</v>
      </c>
    </row>
    <row r="516" spans="1:12">
      <c r="A516" s="1" t="str">
        <f t="shared" si="8"/>
        <v>JG1NNW</v>
      </c>
      <c r="B516" s="1">
        <v>4400516</v>
      </c>
      <c r="C516" s="1" t="s">
        <v>1213</v>
      </c>
      <c r="D516" s="1" t="s">
        <v>1214</v>
      </c>
      <c r="E516" s="1" t="s">
        <v>1215</v>
      </c>
      <c r="F516" s="1" t="s">
        <v>54</v>
      </c>
      <c r="G516" s="1" t="s">
        <v>12</v>
      </c>
      <c r="H516" s="1" t="s">
        <v>13</v>
      </c>
      <c r="I516" s="1" t="s">
        <v>13</v>
      </c>
      <c r="J516">
        <f>COUNTIF($C$2:$C$2413,C516)</f>
        <v>1</v>
      </c>
    </row>
    <row r="517" spans="1:12">
      <c r="A517" s="1" t="str">
        <f t="shared" si="8"/>
        <v>JA0BXP</v>
      </c>
      <c r="B517" s="1">
        <v>4400517</v>
      </c>
      <c r="C517" s="1" t="s">
        <v>1216</v>
      </c>
      <c r="D517" s="1" t="s">
        <v>1217</v>
      </c>
      <c r="E517" s="1" t="s">
        <v>1218</v>
      </c>
      <c r="F517" s="1" t="s">
        <v>54</v>
      </c>
      <c r="G517" s="1" t="s">
        <v>12</v>
      </c>
      <c r="H517" s="2">
        <v>44933.643865740742</v>
      </c>
      <c r="I517" s="1">
        <v>31012</v>
      </c>
      <c r="J517">
        <f>COUNTIF($C$2:$C$2413,C517)</f>
        <v>1</v>
      </c>
    </row>
    <row r="518" spans="1:12">
      <c r="A518" s="1" t="str">
        <f t="shared" si="8"/>
        <v>JR0UDH</v>
      </c>
      <c r="B518" s="1">
        <v>4400518</v>
      </c>
      <c r="C518" s="1" t="s">
        <v>1219</v>
      </c>
      <c r="D518" s="1" t="s">
        <v>1220</v>
      </c>
      <c r="E518" s="1" t="s">
        <v>1221</v>
      </c>
      <c r="F518" s="1" t="s">
        <v>11</v>
      </c>
      <c r="G518" s="1" t="s">
        <v>12</v>
      </c>
      <c r="H518" s="1" t="s">
        <v>13</v>
      </c>
      <c r="I518" s="1" t="s">
        <v>13</v>
      </c>
      <c r="J518">
        <f>COUNTIF($C$2:$C$2413,C518)</f>
        <v>1</v>
      </c>
    </row>
    <row r="519" spans="1:12">
      <c r="A519" s="1" t="str">
        <f t="shared" si="8"/>
        <v>JS2ISE</v>
      </c>
      <c r="B519" s="1">
        <v>4400519</v>
      </c>
      <c r="C519" s="1" t="s">
        <v>1222</v>
      </c>
      <c r="D519" s="1" t="s">
        <v>1223</v>
      </c>
      <c r="E519" s="1" t="s">
        <v>1224</v>
      </c>
      <c r="F519" s="1" t="s">
        <v>192</v>
      </c>
      <c r="G519" s="1" t="s">
        <v>12</v>
      </c>
      <c r="H519" s="1" t="s">
        <v>13</v>
      </c>
      <c r="I519" s="1" t="s">
        <v>13</v>
      </c>
      <c r="J519">
        <f>COUNTIF($C$2:$C$2413,C519)</f>
        <v>1</v>
      </c>
    </row>
    <row r="520" spans="1:12">
      <c r="A520" s="1" t="str">
        <f t="shared" si="8"/>
        <v>JA4RVJ</v>
      </c>
      <c r="B520" s="1">
        <v>4400520</v>
      </c>
      <c r="C520" s="1" t="s">
        <v>1225</v>
      </c>
      <c r="D520" s="1" t="s">
        <v>1226</v>
      </c>
      <c r="E520" s="1" t="s">
        <v>1227</v>
      </c>
      <c r="F520" s="1" t="s">
        <v>54</v>
      </c>
      <c r="G520" s="1" t="s">
        <v>12</v>
      </c>
      <c r="H520" s="1" t="s">
        <v>13</v>
      </c>
      <c r="I520" s="1" t="s">
        <v>13</v>
      </c>
      <c r="J520">
        <f>COUNTIF($C$2:$C$2413,C520)</f>
        <v>1</v>
      </c>
    </row>
    <row r="521" spans="1:12">
      <c r="A521" s="1" t="str">
        <f t="shared" si="8"/>
        <v>JP3QNR</v>
      </c>
      <c r="B521" s="1">
        <v>4400521</v>
      </c>
      <c r="C521" s="1" t="s">
        <v>1228</v>
      </c>
      <c r="D521" s="1" t="s">
        <v>1229</v>
      </c>
      <c r="E521" s="1" t="s">
        <v>1230</v>
      </c>
      <c r="F521" s="1" t="s">
        <v>151</v>
      </c>
      <c r="G521" s="1" t="s">
        <v>12</v>
      </c>
      <c r="H521" s="1" t="s">
        <v>13</v>
      </c>
      <c r="I521" s="1" t="s">
        <v>13</v>
      </c>
      <c r="J521">
        <f>COUNTIF($C$2:$C$2413,C521)</f>
        <v>1</v>
      </c>
    </row>
    <row r="522" spans="1:12">
      <c r="A522" s="1" t="str">
        <f t="shared" si="8"/>
        <v>JE3EVI</v>
      </c>
      <c r="B522" s="1">
        <v>4400522</v>
      </c>
      <c r="C522" s="1" t="s">
        <v>1231</v>
      </c>
      <c r="D522" s="1" t="s">
        <v>1232</v>
      </c>
      <c r="E522" s="1" t="s">
        <v>1233</v>
      </c>
      <c r="F522" s="1" t="s">
        <v>4467</v>
      </c>
      <c r="G522" s="1" t="s">
        <v>12</v>
      </c>
      <c r="H522" s="1" t="s">
        <v>13</v>
      </c>
      <c r="I522" s="1" t="s">
        <v>13</v>
      </c>
      <c r="J522">
        <f>COUNTIF($C$2:$C$2413,C522)</f>
        <v>1</v>
      </c>
    </row>
    <row r="523" spans="1:12">
      <c r="A523" s="1" t="str">
        <f t="shared" si="8"/>
        <v>JO1LGE</v>
      </c>
      <c r="B523" s="1">
        <v>4400523</v>
      </c>
      <c r="C523" s="1" t="s">
        <v>1234</v>
      </c>
      <c r="D523" s="1" t="s">
        <v>1235</v>
      </c>
      <c r="E523" s="1" t="s">
        <v>1236</v>
      </c>
      <c r="F523" s="1" t="s">
        <v>54</v>
      </c>
      <c r="G523" s="1" t="s">
        <v>12</v>
      </c>
      <c r="H523" s="2">
        <v>45327.499942129631</v>
      </c>
      <c r="I523" s="1">
        <v>313136</v>
      </c>
      <c r="J523">
        <f>COUNTIF($C$2:$C$2413,C523)</f>
        <v>1</v>
      </c>
    </row>
    <row r="524" spans="1:12">
      <c r="A524" s="1" t="str">
        <f t="shared" si="8"/>
        <v>JF1FRX</v>
      </c>
      <c r="B524" s="1">
        <v>4400524</v>
      </c>
      <c r="C524" s="1" t="s">
        <v>1237</v>
      </c>
      <c r="D524" s="1" t="s">
        <v>1238</v>
      </c>
      <c r="E524" s="1" t="s">
        <v>633</v>
      </c>
      <c r="F524" s="1" t="s">
        <v>54</v>
      </c>
      <c r="G524" s="1" t="s">
        <v>12</v>
      </c>
      <c r="H524" s="1" t="s">
        <v>13</v>
      </c>
      <c r="I524" s="1" t="s">
        <v>13</v>
      </c>
      <c r="J524">
        <f>COUNTIF($C$2:$C$2413,C524)</f>
        <v>1</v>
      </c>
    </row>
    <row r="525" spans="1:12">
      <c r="A525" s="1" t="str">
        <f t="shared" si="8"/>
        <v>7N1PFW</v>
      </c>
      <c r="B525" s="1">
        <v>4400525</v>
      </c>
      <c r="C525" s="1" t="s">
        <v>1239</v>
      </c>
      <c r="D525" s="1" t="s">
        <v>1240</v>
      </c>
      <c r="E525" s="1" t="s">
        <v>1241</v>
      </c>
      <c r="F525" s="1" t="s">
        <v>54</v>
      </c>
      <c r="G525" s="1" t="s">
        <v>12</v>
      </c>
      <c r="H525" s="1" t="s">
        <v>13</v>
      </c>
      <c r="I525" s="1" t="s">
        <v>13</v>
      </c>
      <c r="J525">
        <f>COUNTIF($C$2:$C$2413,C525)</f>
        <v>1</v>
      </c>
    </row>
    <row r="526" spans="1:12">
      <c r="A526" s="1" t="str">
        <f t="shared" si="8"/>
        <v>JP7SKB</v>
      </c>
      <c r="B526" s="1">
        <v>4400526</v>
      </c>
      <c r="C526" s="1" t="s">
        <v>1242</v>
      </c>
      <c r="D526" s="1" t="s">
        <v>1243</v>
      </c>
      <c r="E526" s="1" t="s">
        <v>1244</v>
      </c>
      <c r="F526" s="1" t="s">
        <v>29</v>
      </c>
      <c r="G526" s="1" t="s">
        <v>12</v>
      </c>
      <c r="H526" s="1" t="s">
        <v>13</v>
      </c>
      <c r="I526" s="1" t="s">
        <v>13</v>
      </c>
      <c r="J526">
        <f>COUNTIF($C$2:$C$2413,C526)</f>
        <v>1</v>
      </c>
    </row>
    <row r="527" spans="1:12">
      <c r="A527" s="1" t="str">
        <f t="shared" si="8"/>
        <v>JH7ULA</v>
      </c>
      <c r="B527" s="1">
        <v>4400527</v>
      </c>
      <c r="C527" s="1" t="s">
        <v>1245</v>
      </c>
      <c r="D527" s="1" t="s">
        <v>1246</v>
      </c>
      <c r="E527" s="1" t="s">
        <v>1247</v>
      </c>
      <c r="F527" s="1" t="s">
        <v>29</v>
      </c>
      <c r="G527" s="1" t="s">
        <v>12</v>
      </c>
      <c r="H527" s="1" t="s">
        <v>13</v>
      </c>
      <c r="I527" s="1" t="s">
        <v>13</v>
      </c>
      <c r="J527">
        <f>COUNTIF($C$2:$C$2413,C527)</f>
        <v>1</v>
      </c>
    </row>
    <row r="528" spans="1:12">
      <c r="A528" s="1" t="str">
        <f t="shared" si="8"/>
        <v>JA1YBT</v>
      </c>
      <c r="B528" s="1">
        <v>4400528</v>
      </c>
      <c r="C528" s="1" t="s">
        <v>1248</v>
      </c>
      <c r="D528" s="1" t="s">
        <v>1249</v>
      </c>
      <c r="E528" s="1" t="s">
        <v>1250</v>
      </c>
      <c r="F528" s="1" t="s">
        <v>54</v>
      </c>
      <c r="G528" s="1" t="s">
        <v>12</v>
      </c>
      <c r="H528" s="1" t="s">
        <v>13</v>
      </c>
      <c r="I528" s="1" t="s">
        <v>13</v>
      </c>
      <c r="J528">
        <f>COUNTIF($C$2:$C$2413,C528)</f>
        <v>1</v>
      </c>
      <c r="K528" t="s">
        <v>4745</v>
      </c>
      <c r="L528" t="s">
        <v>4746</v>
      </c>
    </row>
    <row r="529" spans="1:10">
      <c r="A529" s="1" t="str">
        <f t="shared" si="8"/>
        <v>JE1RDO</v>
      </c>
      <c r="B529" s="1">
        <v>4400529</v>
      </c>
      <c r="C529" s="1" t="s">
        <v>1251</v>
      </c>
      <c r="D529" s="1" t="s">
        <v>1252</v>
      </c>
      <c r="E529" s="1" t="s">
        <v>97</v>
      </c>
      <c r="F529" s="1" t="s">
        <v>54</v>
      </c>
      <c r="G529" s="1" t="s">
        <v>12</v>
      </c>
      <c r="H529" s="1" t="s">
        <v>13</v>
      </c>
      <c r="I529" s="1" t="s">
        <v>13</v>
      </c>
      <c r="J529">
        <f>COUNTIF($C$2:$C$2413,C529)</f>
        <v>1</v>
      </c>
    </row>
    <row r="530" spans="1:10">
      <c r="A530" s="1" t="str">
        <f t="shared" si="8"/>
        <v>JJ1SXA</v>
      </c>
      <c r="B530" s="1">
        <v>4400530</v>
      </c>
      <c r="C530" s="1" t="s">
        <v>1253</v>
      </c>
      <c r="D530" s="1" t="s">
        <v>1254</v>
      </c>
      <c r="E530" s="1" t="s">
        <v>1255</v>
      </c>
      <c r="F530" s="1" t="s">
        <v>54</v>
      </c>
      <c r="G530" s="1" t="s">
        <v>12</v>
      </c>
      <c r="H530" s="1" t="s">
        <v>13</v>
      </c>
      <c r="I530" s="1" t="s">
        <v>13</v>
      </c>
      <c r="J530">
        <f>COUNTIF($C$2:$C$2413,C530)</f>
        <v>1</v>
      </c>
    </row>
    <row r="531" spans="1:10">
      <c r="A531" s="1" t="str">
        <f t="shared" si="8"/>
        <v>JS2BLX</v>
      </c>
      <c r="B531" s="1">
        <v>4400531</v>
      </c>
      <c r="C531" s="1" t="s">
        <v>1256</v>
      </c>
      <c r="D531" s="1" t="s">
        <v>1252</v>
      </c>
      <c r="E531" s="1" t="s">
        <v>97</v>
      </c>
      <c r="F531" s="1" t="s">
        <v>54</v>
      </c>
      <c r="G531" s="1" t="s">
        <v>12</v>
      </c>
      <c r="H531" s="1" t="s">
        <v>13</v>
      </c>
      <c r="I531" s="1" t="s">
        <v>13</v>
      </c>
      <c r="J531">
        <f>COUNTIF($C$2:$C$2413,C531)</f>
        <v>1</v>
      </c>
    </row>
    <row r="532" spans="1:10">
      <c r="A532" s="1" t="str">
        <f t="shared" si="8"/>
        <v>JM1LZT</v>
      </c>
      <c r="B532" s="1">
        <v>4400532</v>
      </c>
      <c r="C532" s="1" t="s">
        <v>1257</v>
      </c>
      <c r="D532" s="1" t="s">
        <v>1258</v>
      </c>
      <c r="E532" s="1" t="s">
        <v>1259</v>
      </c>
      <c r="F532" s="1" t="s">
        <v>54</v>
      </c>
      <c r="G532" s="1" t="s">
        <v>12</v>
      </c>
      <c r="H532" s="1" t="s">
        <v>13</v>
      </c>
      <c r="I532" s="1" t="s">
        <v>13</v>
      </c>
      <c r="J532">
        <f>COUNTIF($C$2:$C$2413,C532)</f>
        <v>1</v>
      </c>
    </row>
    <row r="533" spans="1:10">
      <c r="A533" s="1" t="str">
        <f t="shared" si="8"/>
        <v>JP3MGI</v>
      </c>
      <c r="B533" s="1">
        <v>4400533</v>
      </c>
      <c r="C533" s="1" t="s">
        <v>1260</v>
      </c>
      <c r="D533" s="1" t="s">
        <v>1261</v>
      </c>
      <c r="E533" s="1" t="s">
        <v>1262</v>
      </c>
      <c r="F533" s="1" t="s">
        <v>151</v>
      </c>
      <c r="G533" s="1" t="s">
        <v>12</v>
      </c>
      <c r="H533" s="1" t="s">
        <v>13</v>
      </c>
      <c r="I533" s="1" t="s">
        <v>13</v>
      </c>
      <c r="J533">
        <f>COUNTIF($C$2:$C$2413,C533)</f>
        <v>1</v>
      </c>
    </row>
    <row r="534" spans="1:10">
      <c r="A534" s="1" t="str">
        <f t="shared" si="8"/>
        <v>JP3SYP</v>
      </c>
      <c r="B534" s="1">
        <v>4400534</v>
      </c>
      <c r="C534" s="1" t="s">
        <v>1263</v>
      </c>
      <c r="D534" s="1" t="s">
        <v>1264</v>
      </c>
      <c r="E534" s="1" t="s">
        <v>848</v>
      </c>
      <c r="F534" s="1" t="s">
        <v>151</v>
      </c>
      <c r="G534" s="1" t="s">
        <v>12</v>
      </c>
      <c r="H534" s="1" t="s">
        <v>13</v>
      </c>
      <c r="I534" s="1" t="s">
        <v>13</v>
      </c>
      <c r="J534">
        <f>COUNTIF($C$2:$C$2413,C534)</f>
        <v>1</v>
      </c>
    </row>
    <row r="535" spans="1:10">
      <c r="A535" s="1" t="str">
        <f t="shared" si="8"/>
        <v>JR6JIB</v>
      </c>
      <c r="B535" s="1">
        <v>4400535</v>
      </c>
      <c r="C535" s="1" t="s">
        <v>1265</v>
      </c>
      <c r="D535" s="1" t="s">
        <v>1266</v>
      </c>
      <c r="E535" s="1" t="s">
        <v>1267</v>
      </c>
      <c r="F535" s="1" t="s">
        <v>72</v>
      </c>
      <c r="G535" s="1" t="s">
        <v>12</v>
      </c>
      <c r="H535" s="2">
        <v>44983.345833333333</v>
      </c>
      <c r="I535" s="1">
        <v>44155</v>
      </c>
      <c r="J535">
        <f>COUNTIF($C$2:$C$2413,C535)</f>
        <v>1</v>
      </c>
    </row>
    <row r="536" spans="1:10">
      <c r="A536" s="1" t="str">
        <f t="shared" si="8"/>
        <v>JP2SYS</v>
      </c>
      <c r="B536" s="1">
        <v>4400536</v>
      </c>
      <c r="C536" s="1" t="s">
        <v>1268</v>
      </c>
      <c r="D536" s="1" t="s">
        <v>1269</v>
      </c>
      <c r="E536" s="1" t="s">
        <v>1270</v>
      </c>
      <c r="F536" s="1" t="s">
        <v>192</v>
      </c>
      <c r="G536" s="1" t="s">
        <v>12</v>
      </c>
      <c r="H536" s="1" t="s">
        <v>13</v>
      </c>
      <c r="I536" s="1" t="s">
        <v>13</v>
      </c>
      <c r="J536">
        <f>COUNTIF($C$2:$C$2413,C536)</f>
        <v>1</v>
      </c>
    </row>
    <row r="537" spans="1:10">
      <c r="A537" s="1" t="str">
        <f t="shared" si="8"/>
        <v>JA1VJL</v>
      </c>
      <c r="B537" s="1">
        <v>4400537</v>
      </c>
      <c r="C537" s="1" t="s">
        <v>1271</v>
      </c>
      <c r="D537" s="1" t="s">
        <v>1272</v>
      </c>
      <c r="E537" s="1" t="s">
        <v>5641</v>
      </c>
      <c r="F537" s="1" t="s">
        <v>54</v>
      </c>
      <c r="G537" s="1" t="s">
        <v>12</v>
      </c>
      <c r="H537" s="1" t="s">
        <v>13</v>
      </c>
      <c r="I537" s="1" t="s">
        <v>13</v>
      </c>
      <c r="J537">
        <f>COUNTIF($C$2:$C$2413,C537)</f>
        <v>1</v>
      </c>
    </row>
    <row r="538" spans="1:10">
      <c r="A538" s="1" t="str">
        <f t="shared" si="8"/>
        <v>JF8HHX</v>
      </c>
      <c r="B538" s="1">
        <v>4400538</v>
      </c>
      <c r="C538" s="1" t="s">
        <v>1273</v>
      </c>
      <c r="D538" s="1" t="s">
        <v>1274</v>
      </c>
      <c r="E538" s="1" t="s">
        <v>557</v>
      </c>
      <c r="F538" s="1" t="s">
        <v>129</v>
      </c>
      <c r="G538" s="1" t="s">
        <v>12</v>
      </c>
      <c r="H538" s="1" t="s">
        <v>13</v>
      </c>
      <c r="I538" s="1" t="s">
        <v>13</v>
      </c>
      <c r="J538">
        <f>COUNTIF($C$2:$C$2413,C538)</f>
        <v>1</v>
      </c>
    </row>
    <row r="539" spans="1:10">
      <c r="A539" s="1" t="str">
        <f t="shared" si="8"/>
        <v>JJ1HWM</v>
      </c>
      <c r="B539" s="1">
        <v>4400539</v>
      </c>
      <c r="C539" s="1" t="s">
        <v>1275</v>
      </c>
      <c r="D539" s="1" t="s">
        <v>1276</v>
      </c>
      <c r="E539" s="1" t="s">
        <v>5264</v>
      </c>
      <c r="F539" s="1" t="s">
        <v>54</v>
      </c>
      <c r="G539" s="1" t="s">
        <v>12</v>
      </c>
      <c r="H539" s="2">
        <v>44720.264907407407</v>
      </c>
      <c r="I539" s="1">
        <v>31656</v>
      </c>
      <c r="J539">
        <f>COUNTIF($C$2:$C$2413,C539)</f>
        <v>1</v>
      </c>
    </row>
    <row r="540" spans="1:10">
      <c r="A540" s="1" t="str">
        <f t="shared" si="8"/>
        <v>JJ1XTA</v>
      </c>
      <c r="B540" s="1">
        <v>4400540</v>
      </c>
      <c r="C540" s="1" t="s">
        <v>1277</v>
      </c>
      <c r="D540" s="1" t="s">
        <v>1278</v>
      </c>
      <c r="E540" s="1" t="s">
        <v>97</v>
      </c>
      <c r="F540" s="1" t="s">
        <v>54</v>
      </c>
      <c r="G540" s="1" t="s">
        <v>12</v>
      </c>
      <c r="H540" s="1" t="s">
        <v>13</v>
      </c>
      <c r="I540" s="1" t="s">
        <v>13</v>
      </c>
      <c r="J540">
        <f>COUNTIF($C$2:$C$2413,C540)</f>
        <v>1</v>
      </c>
    </row>
    <row r="541" spans="1:10">
      <c r="A541" s="1" t="str">
        <f t="shared" si="8"/>
        <v>JR4JOK</v>
      </c>
      <c r="B541" s="1">
        <v>4400541</v>
      </c>
      <c r="C541" s="1" t="s">
        <v>1279</v>
      </c>
      <c r="D541" s="1" t="s">
        <v>1280</v>
      </c>
      <c r="E541" s="1" t="s">
        <v>1281</v>
      </c>
      <c r="F541" s="1" t="s">
        <v>57</v>
      </c>
      <c r="G541" s="1" t="s">
        <v>12</v>
      </c>
      <c r="H541" s="1" t="s">
        <v>13</v>
      </c>
      <c r="I541" s="1" t="s">
        <v>13</v>
      </c>
      <c r="J541">
        <f>COUNTIF($C$2:$C$2413,C541)</f>
        <v>1</v>
      </c>
    </row>
    <row r="542" spans="1:10">
      <c r="A542" s="1" t="str">
        <f t="shared" si="8"/>
        <v>JA9UZF</v>
      </c>
      <c r="B542" s="1">
        <v>4400542</v>
      </c>
      <c r="C542" s="1" t="s">
        <v>1282</v>
      </c>
      <c r="D542" s="1" t="s">
        <v>1283</v>
      </c>
      <c r="E542" s="1" t="s">
        <v>1284</v>
      </c>
      <c r="F542" s="1" t="s">
        <v>147</v>
      </c>
      <c r="G542" s="1" t="s">
        <v>12</v>
      </c>
      <c r="H542" s="1" t="s">
        <v>13</v>
      </c>
      <c r="I542" s="1" t="s">
        <v>13</v>
      </c>
      <c r="J542">
        <f>COUNTIF($C$2:$C$2413,C542)</f>
        <v>1</v>
      </c>
    </row>
    <row r="543" spans="1:10">
      <c r="A543" s="1" t="str">
        <f t="shared" si="8"/>
        <v>JJ0VNP</v>
      </c>
      <c r="B543" s="1">
        <v>4400543</v>
      </c>
      <c r="C543" s="1" t="s">
        <v>1285</v>
      </c>
      <c r="D543" s="1" t="s">
        <v>1286</v>
      </c>
      <c r="E543" s="1" t="s">
        <v>34</v>
      </c>
      <c r="F543" s="1" t="s">
        <v>11</v>
      </c>
      <c r="G543" s="1" t="s">
        <v>12</v>
      </c>
      <c r="H543" s="1" t="s">
        <v>13</v>
      </c>
      <c r="I543" s="1" t="s">
        <v>13</v>
      </c>
      <c r="J543">
        <f>COUNTIF($C$2:$C$2413,C543)</f>
        <v>1</v>
      </c>
    </row>
    <row r="544" spans="1:10">
      <c r="A544" s="1" t="str">
        <f t="shared" si="8"/>
        <v>JA9HZY</v>
      </c>
      <c r="B544" s="1">
        <v>4400544</v>
      </c>
      <c r="C544" s="1" t="s">
        <v>1287</v>
      </c>
      <c r="D544" s="1" t="s">
        <v>1288</v>
      </c>
      <c r="E544" s="1" t="s">
        <v>1289</v>
      </c>
      <c r="F544" s="1" t="s">
        <v>147</v>
      </c>
      <c r="G544" s="1" t="s">
        <v>12</v>
      </c>
      <c r="H544" s="2">
        <v>45051.280486111114</v>
      </c>
      <c r="I544" s="1">
        <v>44120</v>
      </c>
      <c r="J544">
        <f>COUNTIF($C$2:$C$2413,C544)</f>
        <v>1</v>
      </c>
    </row>
    <row r="545" spans="1:12">
      <c r="A545" s="1" t="str">
        <f t="shared" si="8"/>
        <v>JR6GEF</v>
      </c>
      <c r="B545" s="1">
        <v>4400545</v>
      </c>
      <c r="C545" s="1" t="s">
        <v>1290</v>
      </c>
      <c r="D545" s="1" t="s">
        <v>1291</v>
      </c>
      <c r="E545" s="1" t="s">
        <v>1292</v>
      </c>
      <c r="F545" s="1" t="s">
        <v>72</v>
      </c>
      <c r="G545" s="1" t="s">
        <v>12</v>
      </c>
      <c r="H545" s="1" t="s">
        <v>13</v>
      </c>
      <c r="I545" s="1" t="s">
        <v>13</v>
      </c>
      <c r="J545">
        <f>COUNTIF($C$2:$C$2413,C545)</f>
        <v>1</v>
      </c>
    </row>
    <row r="546" spans="1:12">
      <c r="A546" s="1" t="str">
        <f t="shared" si="8"/>
        <v>JA5BDZ</v>
      </c>
      <c r="B546" s="1">
        <v>4400546</v>
      </c>
      <c r="C546" s="1" t="s">
        <v>1293</v>
      </c>
      <c r="D546" s="1" t="s">
        <v>1294</v>
      </c>
      <c r="E546" s="1" t="s">
        <v>1295</v>
      </c>
      <c r="F546" s="1" t="s">
        <v>4469</v>
      </c>
      <c r="G546" s="1" t="s">
        <v>12</v>
      </c>
      <c r="H546" s="2">
        <v>44778.126840277779</v>
      </c>
      <c r="I546" s="1">
        <v>27062</v>
      </c>
      <c r="J546">
        <f>COUNTIF($C$2:$C$2413,C546)</f>
        <v>1</v>
      </c>
    </row>
    <row r="547" spans="1:12">
      <c r="A547" s="1" t="str">
        <f t="shared" si="8"/>
        <v>JK1PKJ</v>
      </c>
      <c r="B547" s="1">
        <v>4400547</v>
      </c>
      <c r="C547" s="1" t="s">
        <v>1296</v>
      </c>
      <c r="D547" s="1" t="s">
        <v>1297</v>
      </c>
      <c r="E547" s="1" t="s">
        <v>97</v>
      </c>
      <c r="F547" s="1" t="s">
        <v>54</v>
      </c>
      <c r="G547" s="1" t="s">
        <v>12</v>
      </c>
      <c r="H547" s="1" t="s">
        <v>13</v>
      </c>
      <c r="I547" s="1" t="s">
        <v>13</v>
      </c>
      <c r="J547">
        <f>COUNTIF($C$2:$C$2413,C547)</f>
        <v>1</v>
      </c>
    </row>
    <row r="548" spans="1:12">
      <c r="A548" s="1" t="str">
        <f t="shared" si="8"/>
        <v>JP3RHF</v>
      </c>
      <c r="B548" s="1">
        <v>4400548</v>
      </c>
      <c r="C548" s="1" t="s">
        <v>1298</v>
      </c>
      <c r="D548" s="1" t="s">
        <v>1299</v>
      </c>
      <c r="E548" s="1" t="s">
        <v>1050</v>
      </c>
      <c r="F548" s="1" t="s">
        <v>151</v>
      </c>
      <c r="G548" s="1" t="s">
        <v>12</v>
      </c>
      <c r="H548" s="1" t="s">
        <v>13</v>
      </c>
      <c r="I548" s="1" t="s">
        <v>13</v>
      </c>
      <c r="J548">
        <f>COUNTIF($C$2:$C$2413,C548)</f>
        <v>1</v>
      </c>
    </row>
    <row r="549" spans="1:12">
      <c r="A549" s="1" t="str">
        <f t="shared" si="8"/>
        <v>JA5BJS</v>
      </c>
      <c r="B549" s="1">
        <v>4400549</v>
      </c>
      <c r="C549" s="1" t="s">
        <v>1300</v>
      </c>
      <c r="D549" s="1" t="s">
        <v>1301</v>
      </c>
      <c r="E549" s="1" t="s">
        <v>1302</v>
      </c>
      <c r="F549" s="1" t="s">
        <v>4469</v>
      </c>
      <c r="G549" s="1" t="s">
        <v>12</v>
      </c>
      <c r="H549" s="1" t="s">
        <v>13</v>
      </c>
      <c r="I549" s="1" t="s">
        <v>13</v>
      </c>
      <c r="J549">
        <f>COUNTIF($C$2:$C$2413,C549)</f>
        <v>1</v>
      </c>
    </row>
    <row r="550" spans="1:12">
      <c r="A550" s="1" t="str">
        <f t="shared" si="8"/>
        <v>JR6UFR</v>
      </c>
      <c r="B550" s="1">
        <v>4400550</v>
      </c>
      <c r="C550" s="1" t="s">
        <v>1303</v>
      </c>
      <c r="D550" s="1" t="s">
        <v>1304</v>
      </c>
      <c r="E550" s="1" t="s">
        <v>1305</v>
      </c>
      <c r="F550" s="1" t="s">
        <v>54</v>
      </c>
      <c r="G550" s="1" t="s">
        <v>12</v>
      </c>
      <c r="H550" s="1" t="s">
        <v>13</v>
      </c>
      <c r="I550" s="1" t="s">
        <v>13</v>
      </c>
      <c r="J550">
        <f>COUNTIF($C$2:$C$2413,C550)</f>
        <v>1</v>
      </c>
    </row>
    <row r="551" spans="1:12">
      <c r="A551" s="1" t="str">
        <f t="shared" si="8"/>
        <v>JG1OPG</v>
      </c>
      <c r="B551" s="1">
        <v>4400551</v>
      </c>
      <c r="C551" s="1" t="s">
        <v>1306</v>
      </c>
      <c r="D551" s="1" t="s">
        <v>1307</v>
      </c>
      <c r="E551" s="1" t="s">
        <v>5313</v>
      </c>
      <c r="F551" s="1" t="s">
        <v>4466</v>
      </c>
      <c r="G551" s="1" t="s">
        <v>12</v>
      </c>
      <c r="H551" s="2">
        <v>45063.071875000001</v>
      </c>
      <c r="I551" s="1">
        <v>44155</v>
      </c>
      <c r="J551">
        <f>COUNTIF($C$2:$C$2413,C551)</f>
        <v>1</v>
      </c>
    </row>
    <row r="552" spans="1:12">
      <c r="A552" s="1" t="str">
        <f t="shared" si="8"/>
        <v>JG1UEV</v>
      </c>
      <c r="B552" s="1">
        <v>4400552</v>
      </c>
      <c r="C552" s="1" t="s">
        <v>1308</v>
      </c>
      <c r="D552" s="1" t="s">
        <v>1309</v>
      </c>
      <c r="E552" s="1" t="s">
        <v>1310</v>
      </c>
      <c r="F552" s="1" t="s">
        <v>54</v>
      </c>
      <c r="G552" s="1" t="s">
        <v>12</v>
      </c>
      <c r="H552" s="2">
        <v>45413.082824074074</v>
      </c>
      <c r="I552" s="1">
        <v>44155</v>
      </c>
      <c r="J552">
        <f>COUNTIF($C$2:$C$2413,C552)</f>
        <v>1</v>
      </c>
    </row>
    <row r="553" spans="1:12">
      <c r="A553" s="1" t="str">
        <f t="shared" si="8"/>
        <v>JA5USR</v>
      </c>
      <c r="B553" s="1">
        <v>4400553</v>
      </c>
      <c r="C553" s="1" t="s">
        <v>1311</v>
      </c>
      <c r="D553" s="1" t="s">
        <v>1312</v>
      </c>
      <c r="E553" s="1" t="s">
        <v>1313</v>
      </c>
      <c r="F553" s="1" t="s">
        <v>4469</v>
      </c>
      <c r="G553" s="1" t="s">
        <v>12</v>
      </c>
      <c r="H553" s="1" t="s">
        <v>13</v>
      </c>
      <c r="I553" s="1" t="s">
        <v>13</v>
      </c>
      <c r="J553">
        <f>COUNTIF($C$2:$C$2413,C553)</f>
        <v>1</v>
      </c>
    </row>
    <row r="554" spans="1:12">
      <c r="A554" s="1" t="str">
        <f t="shared" si="8"/>
        <v>JK1XDX</v>
      </c>
      <c r="B554" s="1">
        <v>4400554</v>
      </c>
      <c r="C554" s="1" t="s">
        <v>1314</v>
      </c>
      <c r="D554" s="1" t="s">
        <v>1315</v>
      </c>
      <c r="E554" s="1" t="s">
        <v>97</v>
      </c>
      <c r="F554" s="1" t="s">
        <v>54</v>
      </c>
      <c r="G554" s="1" t="s">
        <v>12</v>
      </c>
      <c r="H554" s="2">
        <v>45499.347291666665</v>
      </c>
      <c r="I554" s="1">
        <v>208</v>
      </c>
      <c r="J554">
        <f>COUNTIF($C$2:$C$2413,C554)</f>
        <v>1</v>
      </c>
    </row>
    <row r="555" spans="1:12">
      <c r="A555" s="1" t="str">
        <f t="shared" si="8"/>
        <v>JI3BGB</v>
      </c>
      <c r="B555" s="1">
        <v>4400555</v>
      </c>
      <c r="C555" s="1" t="s">
        <v>1316</v>
      </c>
      <c r="D555" s="1" t="s">
        <v>1317</v>
      </c>
      <c r="E555" s="1" t="s">
        <v>1318</v>
      </c>
      <c r="F555" s="1" t="s">
        <v>151</v>
      </c>
      <c r="G555" s="1" t="s">
        <v>12</v>
      </c>
      <c r="H555" s="1" t="s">
        <v>13</v>
      </c>
      <c r="I555" s="1" t="s">
        <v>13</v>
      </c>
      <c r="J555">
        <f>COUNTIF($C$2:$C$2413,C555)</f>
        <v>1</v>
      </c>
    </row>
    <row r="556" spans="1:12">
      <c r="A556" s="1" t="str">
        <f t="shared" si="8"/>
        <v>JL3ZJG</v>
      </c>
      <c r="B556" s="1">
        <v>4400556</v>
      </c>
      <c r="C556" s="1" t="s">
        <v>1319</v>
      </c>
      <c r="D556" s="1" t="s">
        <v>1320</v>
      </c>
      <c r="E556" s="1" t="s">
        <v>1321</v>
      </c>
      <c r="F556" s="1" t="s">
        <v>151</v>
      </c>
      <c r="G556" s="1" t="s">
        <v>12</v>
      </c>
      <c r="H556" s="1" t="s">
        <v>13</v>
      </c>
      <c r="I556" s="1" t="s">
        <v>13</v>
      </c>
      <c r="J556">
        <f>COUNTIF($C$2:$C$2413,C556)</f>
        <v>1</v>
      </c>
      <c r="K556" t="s">
        <v>4831</v>
      </c>
      <c r="L556" t="s">
        <v>4832</v>
      </c>
    </row>
    <row r="557" spans="1:12">
      <c r="A557" s="1" t="str">
        <f t="shared" si="8"/>
        <v>JE4YPM</v>
      </c>
      <c r="B557" s="1">
        <v>4400557</v>
      </c>
      <c r="C557" s="1" t="s">
        <v>1322</v>
      </c>
      <c r="D557" s="1" t="s">
        <v>1323</v>
      </c>
      <c r="E557" s="1" t="s">
        <v>1324</v>
      </c>
      <c r="F557" s="1" t="s">
        <v>57</v>
      </c>
      <c r="G557" s="1" t="s">
        <v>12</v>
      </c>
      <c r="H557" s="1" t="s">
        <v>13</v>
      </c>
      <c r="I557" s="1" t="s">
        <v>13</v>
      </c>
      <c r="J557">
        <f>COUNTIF($C$2:$C$2413,C557)</f>
        <v>1</v>
      </c>
      <c r="K557" t="s">
        <v>4747</v>
      </c>
      <c r="L557" t="s">
        <v>4748</v>
      </c>
    </row>
    <row r="558" spans="1:12">
      <c r="A558" s="1" t="str">
        <f t="shared" si="8"/>
        <v>JS2CTL</v>
      </c>
      <c r="B558" s="1">
        <v>4400558</v>
      </c>
      <c r="C558" s="1" t="s">
        <v>1325</v>
      </c>
      <c r="D558" s="1" t="s">
        <v>1326</v>
      </c>
      <c r="E558" s="1" t="s">
        <v>1327</v>
      </c>
      <c r="F558" s="1" t="s">
        <v>4477</v>
      </c>
      <c r="G558" s="1" t="s">
        <v>12</v>
      </c>
      <c r="H558" s="1" t="s">
        <v>13</v>
      </c>
      <c r="I558" s="1" t="s">
        <v>13</v>
      </c>
      <c r="J558">
        <f>COUNTIF($C$2:$C$2413,C558)</f>
        <v>1</v>
      </c>
    </row>
    <row r="559" spans="1:12">
      <c r="A559" s="1" t="str">
        <f t="shared" si="8"/>
        <v>JF1VZG</v>
      </c>
      <c r="B559" s="1">
        <v>4400559</v>
      </c>
      <c r="C559" s="1" t="s">
        <v>1328</v>
      </c>
      <c r="D559" s="1" t="s">
        <v>1329</v>
      </c>
      <c r="E559" s="1" t="s">
        <v>1330</v>
      </c>
      <c r="F559" s="1" t="s">
        <v>54</v>
      </c>
      <c r="G559" s="1" t="s">
        <v>12</v>
      </c>
      <c r="H559" s="2">
        <v>45333.535300925927</v>
      </c>
      <c r="I559" s="1">
        <v>31656</v>
      </c>
      <c r="J559">
        <f>COUNTIF($C$2:$C$2413,C559)</f>
        <v>1</v>
      </c>
    </row>
    <row r="560" spans="1:12">
      <c r="A560" s="1" t="str">
        <f t="shared" si="8"/>
        <v>JA8TNH</v>
      </c>
      <c r="B560" s="1">
        <v>4400560</v>
      </c>
      <c r="C560" s="1" t="s">
        <v>1331</v>
      </c>
      <c r="D560" s="1" t="s">
        <v>1332</v>
      </c>
      <c r="E560" s="1" t="s">
        <v>1333</v>
      </c>
      <c r="F560" s="1" t="s">
        <v>129</v>
      </c>
      <c r="G560" s="1" t="s">
        <v>12</v>
      </c>
      <c r="H560" s="1" t="s">
        <v>13</v>
      </c>
      <c r="I560" s="1" t="s">
        <v>13</v>
      </c>
      <c r="J560">
        <f>COUNTIF($C$2:$C$2413,C560)</f>
        <v>1</v>
      </c>
    </row>
    <row r="561" spans="1:12">
      <c r="A561" s="1" t="str">
        <f t="shared" si="8"/>
        <v>JG1UUN</v>
      </c>
      <c r="B561" s="1">
        <v>4400561</v>
      </c>
      <c r="C561" s="1" t="s">
        <v>1334</v>
      </c>
      <c r="D561" s="1" t="s">
        <v>1335</v>
      </c>
      <c r="E561" s="1" t="s">
        <v>1101</v>
      </c>
      <c r="F561" s="1" t="s">
        <v>54</v>
      </c>
      <c r="G561" s="1" t="s">
        <v>12</v>
      </c>
      <c r="H561" s="1" t="s">
        <v>13</v>
      </c>
      <c r="I561" s="1" t="s">
        <v>13</v>
      </c>
      <c r="J561">
        <f>COUNTIF($C$2:$C$2413,C561)</f>
        <v>1</v>
      </c>
    </row>
    <row r="562" spans="1:12">
      <c r="A562" s="1" t="str">
        <f t="shared" si="8"/>
        <v>JN2HCX</v>
      </c>
      <c r="B562" s="1">
        <v>4400562</v>
      </c>
      <c r="C562" s="1" t="s">
        <v>1336</v>
      </c>
      <c r="D562" s="1" t="s">
        <v>1337</v>
      </c>
      <c r="E562" s="1" t="s">
        <v>1338</v>
      </c>
      <c r="F562" s="1" t="s">
        <v>192</v>
      </c>
      <c r="G562" s="1" t="s">
        <v>12</v>
      </c>
      <c r="H562" s="1" t="s">
        <v>13</v>
      </c>
      <c r="I562" s="1" t="s">
        <v>13</v>
      </c>
      <c r="J562">
        <f>COUNTIF($C$2:$C$2413,C562)</f>
        <v>1</v>
      </c>
    </row>
    <row r="563" spans="1:12">
      <c r="A563" s="1" t="str">
        <f t="shared" si="8"/>
        <v>7N1MPI</v>
      </c>
      <c r="B563" s="1">
        <v>4400563</v>
      </c>
      <c r="C563" s="1" t="s">
        <v>1339</v>
      </c>
      <c r="D563" s="1" t="s">
        <v>1340</v>
      </c>
      <c r="E563" s="1" t="s">
        <v>1341</v>
      </c>
      <c r="F563" s="1" t="s">
        <v>54</v>
      </c>
      <c r="G563" s="1" t="s">
        <v>12</v>
      </c>
      <c r="H563" s="2">
        <v>45242.139803240738</v>
      </c>
      <c r="I563" s="1">
        <v>44155</v>
      </c>
      <c r="J563">
        <f>COUNTIF($C$2:$C$2413,C563)</f>
        <v>1</v>
      </c>
    </row>
    <row r="564" spans="1:12">
      <c r="A564" s="1" t="str">
        <f t="shared" si="8"/>
        <v>JL1VXR</v>
      </c>
      <c r="B564" s="1">
        <v>4400564</v>
      </c>
      <c r="C564" s="1" t="s">
        <v>1342</v>
      </c>
      <c r="D564" s="1" t="s">
        <v>1343</v>
      </c>
      <c r="E564" s="1" t="s">
        <v>1344</v>
      </c>
      <c r="F564" s="1" t="s">
        <v>54</v>
      </c>
      <c r="G564" s="1" t="s">
        <v>12</v>
      </c>
      <c r="H564" s="1" t="s">
        <v>13</v>
      </c>
      <c r="I564" s="1" t="s">
        <v>13</v>
      </c>
      <c r="J564">
        <f>COUNTIF($C$2:$C$2413,C564)</f>
        <v>1</v>
      </c>
    </row>
    <row r="565" spans="1:12">
      <c r="A565" s="1" t="str">
        <f t="shared" si="8"/>
        <v>JH1PFO</v>
      </c>
      <c r="B565" s="1">
        <v>4400565</v>
      </c>
      <c r="C565" s="1" t="s">
        <v>1345</v>
      </c>
      <c r="D565" s="1" t="s">
        <v>1346</v>
      </c>
      <c r="E565" s="1" t="s">
        <v>591</v>
      </c>
      <c r="F565" s="1" t="s">
        <v>54</v>
      </c>
      <c r="G565" s="1" t="s">
        <v>12</v>
      </c>
      <c r="H565" s="1" t="s">
        <v>13</v>
      </c>
      <c r="I565" s="1" t="s">
        <v>13</v>
      </c>
      <c r="J565">
        <f>COUNTIF($C$2:$C$2413,C565)</f>
        <v>1</v>
      </c>
    </row>
    <row r="566" spans="1:12">
      <c r="A566" s="1" t="str">
        <f t="shared" si="8"/>
        <v>JK1AZG</v>
      </c>
      <c r="B566" s="1">
        <v>4400566</v>
      </c>
      <c r="C566" s="1" t="s">
        <v>1347</v>
      </c>
      <c r="D566" s="1" t="s">
        <v>1348</v>
      </c>
      <c r="E566" s="1" t="s">
        <v>903</v>
      </c>
      <c r="F566" s="1" t="s">
        <v>54</v>
      </c>
      <c r="G566" s="1" t="s">
        <v>12</v>
      </c>
      <c r="H566" s="1" t="s">
        <v>13</v>
      </c>
      <c r="I566" s="1" t="s">
        <v>13</v>
      </c>
      <c r="J566">
        <f>COUNTIF($C$2:$C$2413,C566)</f>
        <v>1</v>
      </c>
    </row>
    <row r="567" spans="1:12">
      <c r="A567" s="1" t="str">
        <f t="shared" si="8"/>
        <v>JA2VZL</v>
      </c>
      <c r="B567" s="1">
        <v>4400567</v>
      </c>
      <c r="C567" s="1" t="s">
        <v>1349</v>
      </c>
      <c r="D567" s="1" t="s">
        <v>1350</v>
      </c>
      <c r="E567" s="1" t="s">
        <v>1351</v>
      </c>
      <c r="F567" s="1" t="s">
        <v>192</v>
      </c>
      <c r="G567" s="1" t="s">
        <v>12</v>
      </c>
      <c r="H567" s="1" t="s">
        <v>13</v>
      </c>
      <c r="I567" s="1" t="s">
        <v>13</v>
      </c>
      <c r="J567">
        <f>COUNTIF($C$2:$C$2413,C567)</f>
        <v>1</v>
      </c>
    </row>
    <row r="568" spans="1:12">
      <c r="A568" s="1" t="str">
        <f t="shared" si="8"/>
        <v>JO4DWR</v>
      </c>
      <c r="B568" s="1">
        <v>4400568</v>
      </c>
      <c r="C568" s="1" t="s">
        <v>1352</v>
      </c>
      <c r="D568" s="1" t="s">
        <v>1353</v>
      </c>
      <c r="E568" s="1" t="s">
        <v>1354</v>
      </c>
      <c r="F568" s="1" t="s">
        <v>57</v>
      </c>
      <c r="G568" s="1" t="s">
        <v>12</v>
      </c>
      <c r="H568" s="1" t="s">
        <v>13</v>
      </c>
      <c r="I568" s="1" t="s">
        <v>13</v>
      </c>
      <c r="J568">
        <f>COUNTIF($C$2:$C$2413,C568)</f>
        <v>1</v>
      </c>
    </row>
    <row r="569" spans="1:12">
      <c r="A569" s="1" t="str">
        <f t="shared" si="8"/>
        <v>JM1GSA</v>
      </c>
      <c r="B569" s="1">
        <v>4400569</v>
      </c>
      <c r="C569" s="1" t="s">
        <v>1355</v>
      </c>
      <c r="D569" s="1" t="s">
        <v>1356</v>
      </c>
      <c r="E569" s="1" t="s">
        <v>1209</v>
      </c>
      <c r="F569" s="1" t="s">
        <v>54</v>
      </c>
      <c r="G569" s="1" t="s">
        <v>12</v>
      </c>
      <c r="H569" s="1" t="s">
        <v>13</v>
      </c>
      <c r="I569" s="1" t="s">
        <v>13</v>
      </c>
      <c r="J569">
        <f>COUNTIF($C$2:$C$2413,C569)</f>
        <v>1</v>
      </c>
    </row>
    <row r="570" spans="1:12">
      <c r="A570" s="1" t="str">
        <f t="shared" si="8"/>
        <v>JM8NJI</v>
      </c>
      <c r="B570" s="1">
        <v>4400570</v>
      </c>
      <c r="C570" s="1" t="s">
        <v>1357</v>
      </c>
      <c r="D570" s="1" t="s">
        <v>1358</v>
      </c>
      <c r="E570" s="1" t="s">
        <v>1359</v>
      </c>
      <c r="F570" s="1" t="s">
        <v>129</v>
      </c>
      <c r="G570" s="1" t="s">
        <v>12</v>
      </c>
      <c r="H570" s="1" t="s">
        <v>13</v>
      </c>
      <c r="I570" s="1" t="s">
        <v>13</v>
      </c>
      <c r="J570">
        <f>COUNTIF($C$2:$C$2413,C570)</f>
        <v>1</v>
      </c>
    </row>
    <row r="571" spans="1:12">
      <c r="A571" s="1" t="str">
        <f t="shared" si="8"/>
        <v>JO3WXM</v>
      </c>
      <c r="B571" s="1">
        <v>4400571</v>
      </c>
      <c r="C571" s="1" t="s">
        <v>1360</v>
      </c>
      <c r="D571" s="1" t="s">
        <v>1361</v>
      </c>
      <c r="E571" s="1" t="s">
        <v>1362</v>
      </c>
      <c r="F571" s="1" t="s">
        <v>151</v>
      </c>
      <c r="G571" s="1" t="s">
        <v>12</v>
      </c>
      <c r="H571" s="1" t="s">
        <v>13</v>
      </c>
      <c r="I571" s="1" t="s">
        <v>13</v>
      </c>
      <c r="J571">
        <f>COUNTIF($C$2:$C$2413,C571)</f>
        <v>1</v>
      </c>
    </row>
    <row r="572" spans="1:12">
      <c r="A572" s="1" t="str">
        <f t="shared" si="8"/>
        <v>JP1FUB</v>
      </c>
      <c r="B572" s="1">
        <v>4400572</v>
      </c>
      <c r="C572" s="1" t="s">
        <v>1363</v>
      </c>
      <c r="D572" s="1" t="s">
        <v>1364</v>
      </c>
      <c r="E572" s="1" t="s">
        <v>1250</v>
      </c>
      <c r="F572" s="1" t="s">
        <v>54</v>
      </c>
      <c r="G572" s="1" t="s">
        <v>12</v>
      </c>
      <c r="H572" s="2">
        <v>45362.141585648147</v>
      </c>
      <c r="I572" s="1">
        <v>268940</v>
      </c>
      <c r="J572">
        <f>COUNTIF($C$2:$C$2413,C572)</f>
        <v>1</v>
      </c>
    </row>
    <row r="573" spans="1:12">
      <c r="A573" s="1" t="str">
        <f t="shared" si="8"/>
        <v>JH1UQL</v>
      </c>
      <c r="B573" s="1">
        <v>4400573</v>
      </c>
      <c r="C573" s="1" t="s">
        <v>1365</v>
      </c>
      <c r="D573" s="1" t="s">
        <v>1366</v>
      </c>
      <c r="E573" s="1" t="s">
        <v>722</v>
      </c>
      <c r="F573" s="1" t="s">
        <v>54</v>
      </c>
      <c r="G573" s="1" t="s">
        <v>12</v>
      </c>
      <c r="H573" s="2">
        <v>45485.154594907406</v>
      </c>
      <c r="I573" s="1">
        <v>91</v>
      </c>
      <c r="J573">
        <f>COUNTIF($C$2:$C$2413,C573)</f>
        <v>1</v>
      </c>
    </row>
    <row r="574" spans="1:12">
      <c r="A574" s="1" t="str">
        <f t="shared" si="8"/>
        <v>JA4ZZZ</v>
      </c>
      <c r="B574" s="1">
        <v>4400574</v>
      </c>
      <c r="C574" s="1" t="s">
        <v>1367</v>
      </c>
      <c r="D574" s="36" t="s">
        <v>5265</v>
      </c>
      <c r="E574" s="1" t="s">
        <v>166</v>
      </c>
      <c r="F574" s="1" t="s">
        <v>57</v>
      </c>
      <c r="G574" s="1" t="s">
        <v>12</v>
      </c>
      <c r="H574" s="1" t="s">
        <v>13</v>
      </c>
      <c r="I574" s="1" t="s">
        <v>13</v>
      </c>
      <c r="J574">
        <f>COUNTIF($C$2:$C$2413,C574)</f>
        <v>1</v>
      </c>
      <c r="K574" t="s">
        <v>4833</v>
      </c>
      <c r="L574" t="s">
        <v>4699</v>
      </c>
    </row>
    <row r="575" spans="1:12">
      <c r="A575" s="1" t="str">
        <f t="shared" si="8"/>
        <v>JA6FWJ</v>
      </c>
      <c r="B575" s="1">
        <v>4400575</v>
      </c>
      <c r="C575" s="1" t="s">
        <v>1368</v>
      </c>
      <c r="D575" s="1" t="s">
        <v>1369</v>
      </c>
      <c r="E575" s="1" t="s">
        <v>1370</v>
      </c>
      <c r="F575" s="1" t="s">
        <v>54</v>
      </c>
      <c r="G575" s="1" t="s">
        <v>12</v>
      </c>
      <c r="H575" s="1" t="s">
        <v>13</v>
      </c>
      <c r="I575" s="1" t="s">
        <v>13</v>
      </c>
      <c r="J575">
        <f>COUNTIF($C$2:$C$2413,C575)</f>
        <v>1</v>
      </c>
    </row>
    <row r="576" spans="1:12">
      <c r="A576" s="1" t="str">
        <f t="shared" si="8"/>
        <v>JJ0JXO</v>
      </c>
      <c r="B576" s="1">
        <v>4400576</v>
      </c>
      <c r="C576" s="1" t="s">
        <v>1371</v>
      </c>
      <c r="D576" s="1" t="s">
        <v>1372</v>
      </c>
      <c r="E576" s="1" t="s">
        <v>1373</v>
      </c>
      <c r="F576" s="1" t="s">
        <v>54</v>
      </c>
      <c r="G576" s="1" t="s">
        <v>12</v>
      </c>
      <c r="H576" s="1" t="s">
        <v>13</v>
      </c>
      <c r="I576" s="1" t="s">
        <v>13</v>
      </c>
      <c r="J576">
        <f>COUNTIF($C$2:$C$2413,C576)</f>
        <v>1</v>
      </c>
    </row>
    <row r="577" spans="1:12">
      <c r="A577" s="1" t="str">
        <f t="shared" si="8"/>
        <v>JJ1NBO</v>
      </c>
      <c r="B577" s="1">
        <v>4400577</v>
      </c>
      <c r="C577" s="1" t="s">
        <v>1374</v>
      </c>
      <c r="D577" s="1" t="s">
        <v>1375</v>
      </c>
      <c r="E577" s="1" t="s">
        <v>348</v>
      </c>
      <c r="F577" s="1" t="s">
        <v>54</v>
      </c>
      <c r="G577" s="1" t="s">
        <v>12</v>
      </c>
      <c r="H577" s="1" t="s">
        <v>13</v>
      </c>
      <c r="I577" s="1" t="s">
        <v>13</v>
      </c>
      <c r="J577">
        <f>COUNTIF($C$2:$C$2413,C577)</f>
        <v>1</v>
      </c>
    </row>
    <row r="578" spans="1:12">
      <c r="A578" s="1" t="str">
        <f t="shared" ref="A578:A641" si="9">C578</f>
        <v>JO4JBQ</v>
      </c>
      <c r="B578" s="1">
        <v>4400578</v>
      </c>
      <c r="C578" s="1" t="s">
        <v>1376</v>
      </c>
      <c r="D578" s="1" t="s">
        <v>1377</v>
      </c>
      <c r="E578" s="1" t="s">
        <v>1378</v>
      </c>
      <c r="F578" s="1" t="s">
        <v>57</v>
      </c>
      <c r="G578" s="1" t="s">
        <v>12</v>
      </c>
      <c r="H578" s="1" t="s">
        <v>13</v>
      </c>
      <c r="I578" s="1" t="s">
        <v>13</v>
      </c>
      <c r="J578">
        <f>COUNTIF($C$2:$C$2413,C578)</f>
        <v>1</v>
      </c>
    </row>
    <row r="579" spans="1:12">
      <c r="A579" s="1" t="str">
        <f t="shared" si="9"/>
        <v>JE4MGK</v>
      </c>
      <c r="B579" s="1">
        <v>4400579</v>
      </c>
      <c r="C579" s="1" t="s">
        <v>1379</v>
      </c>
      <c r="D579" s="1" t="s">
        <v>1380</v>
      </c>
      <c r="E579" s="1" t="s">
        <v>1381</v>
      </c>
      <c r="F579" s="1" t="s">
        <v>57</v>
      </c>
      <c r="G579" s="1" t="s">
        <v>12</v>
      </c>
      <c r="H579" s="1" t="s">
        <v>13</v>
      </c>
      <c r="I579" s="1" t="s">
        <v>13</v>
      </c>
      <c r="J579">
        <f>COUNTIF($C$2:$C$2413,C579)</f>
        <v>1</v>
      </c>
    </row>
    <row r="580" spans="1:12">
      <c r="A580" s="1" t="str">
        <f t="shared" si="9"/>
        <v>JI8VQZ</v>
      </c>
      <c r="B580" s="1">
        <v>4400580</v>
      </c>
      <c r="C580" s="1" t="s">
        <v>1382</v>
      </c>
      <c r="D580" s="1" t="s">
        <v>1383</v>
      </c>
      <c r="E580" s="1" t="s">
        <v>557</v>
      </c>
      <c r="F580" s="1" t="s">
        <v>129</v>
      </c>
      <c r="G580" s="1" t="s">
        <v>12</v>
      </c>
      <c r="H580" s="1" t="s">
        <v>13</v>
      </c>
      <c r="I580" s="1" t="s">
        <v>13</v>
      </c>
      <c r="J580">
        <f>COUNTIF($C$2:$C$2413,C580)</f>
        <v>1</v>
      </c>
    </row>
    <row r="581" spans="1:12">
      <c r="A581" s="1" t="str">
        <f t="shared" si="9"/>
        <v>JH9YZH</v>
      </c>
      <c r="B581" s="1">
        <v>4400581</v>
      </c>
      <c r="C581" s="1" t="s">
        <v>1384</v>
      </c>
      <c r="D581" s="1" t="s">
        <v>1385</v>
      </c>
      <c r="E581" s="1" t="s">
        <v>1386</v>
      </c>
      <c r="F581" s="1" t="s">
        <v>147</v>
      </c>
      <c r="G581" s="1" t="s">
        <v>12</v>
      </c>
      <c r="H581" s="1" t="s">
        <v>13</v>
      </c>
      <c r="I581" s="1" t="s">
        <v>13</v>
      </c>
      <c r="J581">
        <f>COUNTIF($C$2:$C$2413,C581)</f>
        <v>1</v>
      </c>
      <c r="K581" t="s">
        <v>4749</v>
      </c>
      <c r="L581" t="s">
        <v>4750</v>
      </c>
    </row>
    <row r="582" spans="1:12">
      <c r="A582" s="1" t="str">
        <f t="shared" si="9"/>
        <v>JA4MZR</v>
      </c>
      <c r="B582" s="1">
        <v>4400582</v>
      </c>
      <c r="C582" s="1" t="s">
        <v>1387</v>
      </c>
      <c r="D582" s="1" t="s">
        <v>1388</v>
      </c>
      <c r="E582" s="1" t="s">
        <v>299</v>
      </c>
      <c r="F582" s="1" t="s">
        <v>57</v>
      </c>
      <c r="G582" s="1" t="s">
        <v>12</v>
      </c>
      <c r="H582" s="1" t="s">
        <v>13</v>
      </c>
      <c r="I582" s="1" t="s">
        <v>13</v>
      </c>
      <c r="J582">
        <f>COUNTIF($C$2:$C$2413,C582)</f>
        <v>1</v>
      </c>
    </row>
    <row r="583" spans="1:12">
      <c r="A583" s="1" t="str">
        <f t="shared" si="9"/>
        <v>JJ7QZH</v>
      </c>
      <c r="B583" s="1">
        <v>4400583</v>
      </c>
      <c r="C583" s="1" t="s">
        <v>1389</v>
      </c>
      <c r="D583" s="1" t="s">
        <v>1390</v>
      </c>
      <c r="E583" s="1" t="s">
        <v>1391</v>
      </c>
      <c r="F583" s="1" t="s">
        <v>29</v>
      </c>
      <c r="G583" s="1" t="s">
        <v>12</v>
      </c>
      <c r="H583" s="1" t="s">
        <v>13</v>
      </c>
      <c r="I583" s="1" t="s">
        <v>13</v>
      </c>
      <c r="J583">
        <f>COUNTIF($C$2:$C$2413,C583)</f>
        <v>1</v>
      </c>
    </row>
    <row r="584" spans="1:12">
      <c r="A584" s="1" t="str">
        <f t="shared" si="9"/>
        <v>JJ1QFM</v>
      </c>
      <c r="B584" s="1">
        <v>4400584</v>
      </c>
      <c r="C584" s="1" t="s">
        <v>1392</v>
      </c>
      <c r="D584" s="1" t="s">
        <v>1393</v>
      </c>
      <c r="E584" s="1" t="s">
        <v>1394</v>
      </c>
      <c r="F584" s="1" t="s">
        <v>192</v>
      </c>
      <c r="G584" s="1" t="s">
        <v>12</v>
      </c>
      <c r="H584" s="1" t="s">
        <v>13</v>
      </c>
      <c r="I584" s="1" t="s">
        <v>13</v>
      </c>
      <c r="J584">
        <f>COUNTIF($C$2:$C$2413,C584)</f>
        <v>1</v>
      </c>
    </row>
    <row r="585" spans="1:12">
      <c r="A585" s="1" t="str">
        <f t="shared" si="9"/>
        <v>JN1HVW</v>
      </c>
      <c r="B585" s="1">
        <v>4400585</v>
      </c>
      <c r="C585" s="1" t="s">
        <v>1395</v>
      </c>
      <c r="D585" s="1" t="s">
        <v>1396</v>
      </c>
      <c r="E585" s="1" t="s">
        <v>1397</v>
      </c>
      <c r="F585" s="1" t="s">
        <v>54</v>
      </c>
      <c r="G585" s="1" t="s">
        <v>12</v>
      </c>
      <c r="H585" s="1" t="s">
        <v>13</v>
      </c>
      <c r="I585" s="1" t="s">
        <v>13</v>
      </c>
      <c r="J585">
        <f>COUNTIF($C$2:$C$2413,C585)</f>
        <v>1</v>
      </c>
    </row>
    <row r="586" spans="1:12">
      <c r="A586" s="1" t="str">
        <f t="shared" si="9"/>
        <v>JG5JXW</v>
      </c>
      <c r="B586" s="1">
        <v>4400586</v>
      </c>
      <c r="C586" s="1" t="s">
        <v>1398</v>
      </c>
      <c r="D586" s="1" t="s">
        <v>1399</v>
      </c>
      <c r="E586" s="1" t="s">
        <v>414</v>
      </c>
      <c r="F586" s="1" t="s">
        <v>234</v>
      </c>
      <c r="G586" s="1" t="s">
        <v>12</v>
      </c>
      <c r="H586" s="1" t="s">
        <v>13</v>
      </c>
      <c r="I586" s="1" t="s">
        <v>13</v>
      </c>
      <c r="J586">
        <f>COUNTIF($C$2:$C$2413,C586)</f>
        <v>1</v>
      </c>
    </row>
    <row r="587" spans="1:12">
      <c r="A587" s="1" t="str">
        <f t="shared" si="9"/>
        <v>JP1BTB</v>
      </c>
      <c r="B587" s="1">
        <v>4400587</v>
      </c>
      <c r="C587" s="1" t="s">
        <v>1400</v>
      </c>
      <c r="D587" s="1" t="s">
        <v>1401</v>
      </c>
      <c r="E587" s="1" t="s">
        <v>1402</v>
      </c>
      <c r="F587" s="1" t="s">
        <v>54</v>
      </c>
      <c r="G587" s="1" t="s">
        <v>12</v>
      </c>
      <c r="H587" s="2">
        <v>44854.505393518521</v>
      </c>
      <c r="I587" s="1">
        <v>44155</v>
      </c>
      <c r="J587">
        <f>COUNTIF($C$2:$C$2413,C587)</f>
        <v>1</v>
      </c>
    </row>
    <row r="588" spans="1:12">
      <c r="A588" s="1" t="str">
        <f t="shared" si="9"/>
        <v>JA9HYM</v>
      </c>
      <c r="B588" s="1">
        <v>4400588</v>
      </c>
      <c r="C588" s="1" t="s">
        <v>1403</v>
      </c>
      <c r="D588" s="1" t="s">
        <v>1404</v>
      </c>
      <c r="E588" s="1" t="s">
        <v>464</v>
      </c>
      <c r="F588" s="1" t="s">
        <v>147</v>
      </c>
      <c r="G588" s="1" t="s">
        <v>12</v>
      </c>
      <c r="H588" s="2">
        <v>45424.134317129632</v>
      </c>
      <c r="I588" s="1">
        <v>4000</v>
      </c>
      <c r="J588">
        <f>COUNTIF($C$2:$C$2413,C588)</f>
        <v>1</v>
      </c>
    </row>
    <row r="589" spans="1:12">
      <c r="A589" s="1" t="str">
        <f t="shared" si="9"/>
        <v>JD1BIN</v>
      </c>
      <c r="B589" s="1">
        <v>4400589</v>
      </c>
      <c r="C589" s="1" t="s">
        <v>1405</v>
      </c>
      <c r="D589" s="1" t="s">
        <v>1404</v>
      </c>
      <c r="E589" s="1" t="s">
        <v>1406</v>
      </c>
      <c r="F589" s="1" t="s">
        <v>54</v>
      </c>
      <c r="G589" s="1" t="s">
        <v>12</v>
      </c>
      <c r="H589" s="2">
        <v>45299.024039351854</v>
      </c>
      <c r="I589" s="1">
        <v>4401076</v>
      </c>
      <c r="J589">
        <f>COUNTIF($C$2:$C$2413,C589)</f>
        <v>1</v>
      </c>
    </row>
    <row r="590" spans="1:12">
      <c r="A590" s="1" t="str">
        <f t="shared" si="9"/>
        <v>JE6VDG</v>
      </c>
      <c r="B590" s="1">
        <v>4400590</v>
      </c>
      <c r="C590" s="1" t="s">
        <v>1407</v>
      </c>
      <c r="D590" s="1" t="s">
        <v>1408</v>
      </c>
      <c r="E590" s="1" t="s">
        <v>1409</v>
      </c>
      <c r="F590" s="1" t="s">
        <v>72</v>
      </c>
      <c r="G590" s="1" t="s">
        <v>12</v>
      </c>
      <c r="H590" s="1" t="s">
        <v>13</v>
      </c>
      <c r="I590" s="1" t="s">
        <v>13</v>
      </c>
      <c r="J590">
        <f>COUNTIF($C$2:$C$2413,C590)</f>
        <v>1</v>
      </c>
    </row>
    <row r="591" spans="1:12">
      <c r="A591" s="1" t="str">
        <f t="shared" si="9"/>
        <v>JA8SLQ</v>
      </c>
      <c r="B591" s="1">
        <v>4400591</v>
      </c>
      <c r="C591" s="1" t="s">
        <v>1410</v>
      </c>
      <c r="D591" s="1" t="s">
        <v>1411</v>
      </c>
      <c r="E591" s="1" t="s">
        <v>348</v>
      </c>
      <c r="F591" s="1" t="s">
        <v>54</v>
      </c>
      <c r="G591" s="1" t="s">
        <v>12</v>
      </c>
      <c r="H591" s="1" t="s">
        <v>13</v>
      </c>
      <c r="I591" s="1" t="s">
        <v>13</v>
      </c>
      <c r="J591">
        <f>COUNTIF($C$2:$C$2413,C591)</f>
        <v>1</v>
      </c>
    </row>
    <row r="592" spans="1:12">
      <c r="A592" s="1" t="str">
        <f t="shared" si="9"/>
        <v>JH0NZI</v>
      </c>
      <c r="B592" s="1">
        <v>4400592</v>
      </c>
      <c r="C592" s="1" t="s">
        <v>1412</v>
      </c>
      <c r="D592" s="1" t="s">
        <v>1413</v>
      </c>
      <c r="E592" s="1" t="s">
        <v>45</v>
      </c>
      <c r="F592" s="1" t="s">
        <v>11</v>
      </c>
      <c r="G592" s="1" t="s">
        <v>12</v>
      </c>
      <c r="H592" s="1" t="s">
        <v>13</v>
      </c>
      <c r="I592" s="1" t="s">
        <v>13</v>
      </c>
      <c r="J592">
        <f>COUNTIF($C$2:$C$2413,C592)</f>
        <v>1</v>
      </c>
    </row>
    <row r="593" spans="1:10">
      <c r="A593" s="1" t="str">
        <f t="shared" si="9"/>
        <v>JA6BUV</v>
      </c>
      <c r="B593" s="1">
        <v>4400593</v>
      </c>
      <c r="C593" s="1" t="s">
        <v>1414</v>
      </c>
      <c r="D593" s="1" t="s">
        <v>1415</v>
      </c>
      <c r="E593" s="1" t="s">
        <v>1416</v>
      </c>
      <c r="F593" s="1" t="s">
        <v>72</v>
      </c>
      <c r="G593" s="1" t="s">
        <v>12</v>
      </c>
      <c r="H593" s="1" t="s">
        <v>13</v>
      </c>
      <c r="I593" s="1" t="s">
        <v>13</v>
      </c>
      <c r="J593">
        <f>COUNTIF($C$2:$C$2413,C593)</f>
        <v>1</v>
      </c>
    </row>
    <row r="594" spans="1:10">
      <c r="A594" s="1" t="str">
        <f t="shared" si="9"/>
        <v>JA5OXV</v>
      </c>
      <c r="B594" s="1">
        <v>4400594</v>
      </c>
      <c r="C594" s="1" t="s">
        <v>1417</v>
      </c>
      <c r="D594" s="1" t="s">
        <v>1418</v>
      </c>
      <c r="E594" s="1" t="s">
        <v>1419</v>
      </c>
      <c r="F594" s="1" t="s">
        <v>4469</v>
      </c>
      <c r="G594" s="1" t="s">
        <v>12</v>
      </c>
      <c r="H594" s="1" t="s">
        <v>13</v>
      </c>
      <c r="I594" s="1" t="s">
        <v>13</v>
      </c>
      <c r="J594">
        <f>COUNTIF($C$2:$C$2413,C594)</f>
        <v>1</v>
      </c>
    </row>
    <row r="595" spans="1:10">
      <c r="A595" s="1" t="str">
        <f t="shared" si="9"/>
        <v>JE2TQN</v>
      </c>
      <c r="B595" s="1">
        <v>4400595</v>
      </c>
      <c r="C595" s="1" t="s">
        <v>1420</v>
      </c>
      <c r="D595" s="1" t="s">
        <v>4476</v>
      </c>
      <c r="E595" s="1" t="s">
        <v>1421</v>
      </c>
      <c r="F595" s="1" t="s">
        <v>4477</v>
      </c>
      <c r="G595" s="1" t="s">
        <v>12</v>
      </c>
      <c r="H595" s="1" t="s">
        <v>13</v>
      </c>
      <c r="I595" s="1" t="s">
        <v>13</v>
      </c>
      <c r="J595">
        <f>COUNTIF($C$2:$C$2413,C595)</f>
        <v>1</v>
      </c>
    </row>
    <row r="596" spans="1:10">
      <c r="A596" s="1" t="str">
        <f t="shared" si="9"/>
        <v>JA9HTM</v>
      </c>
      <c r="B596" s="1">
        <v>4400596</v>
      </c>
      <c r="C596" s="1" t="s">
        <v>1422</v>
      </c>
      <c r="D596" s="1" t="s">
        <v>1423</v>
      </c>
      <c r="E596" s="1" t="s">
        <v>1424</v>
      </c>
      <c r="F596" s="1" t="s">
        <v>147</v>
      </c>
      <c r="G596" s="1" t="s">
        <v>12</v>
      </c>
      <c r="H596" s="1" t="s">
        <v>13</v>
      </c>
      <c r="I596" s="1" t="s">
        <v>13</v>
      </c>
      <c r="J596">
        <f>COUNTIF($C$2:$C$2413,C596)</f>
        <v>1</v>
      </c>
    </row>
    <row r="597" spans="1:10">
      <c r="A597" s="1" t="str">
        <f t="shared" si="9"/>
        <v>JK1KJM</v>
      </c>
      <c r="B597" s="1">
        <v>4400597</v>
      </c>
      <c r="C597" s="1" t="s">
        <v>1425</v>
      </c>
      <c r="D597" s="1" t="s">
        <v>1426</v>
      </c>
      <c r="E597" s="1" t="s">
        <v>646</v>
      </c>
      <c r="F597" s="1" t="s">
        <v>54</v>
      </c>
      <c r="G597" s="1" t="s">
        <v>12</v>
      </c>
      <c r="H597" s="1" t="s">
        <v>13</v>
      </c>
      <c r="I597" s="1" t="s">
        <v>13</v>
      </c>
      <c r="J597">
        <f>COUNTIF($C$2:$C$2413,C597)</f>
        <v>1</v>
      </c>
    </row>
    <row r="598" spans="1:10">
      <c r="A598" s="1" t="str">
        <f t="shared" si="9"/>
        <v>JR8HCZ</v>
      </c>
      <c r="B598" s="1">
        <v>4400598</v>
      </c>
      <c r="C598" s="1" t="s">
        <v>1427</v>
      </c>
      <c r="D598" s="1" t="s">
        <v>1428</v>
      </c>
      <c r="E598" s="1" t="s">
        <v>944</v>
      </c>
      <c r="F598" s="1" t="s">
        <v>129</v>
      </c>
      <c r="G598" s="1" t="s">
        <v>12</v>
      </c>
      <c r="H598" s="1" t="s">
        <v>13</v>
      </c>
      <c r="I598" s="1" t="s">
        <v>13</v>
      </c>
      <c r="J598">
        <f>COUNTIF($C$2:$C$2413,C598)</f>
        <v>1</v>
      </c>
    </row>
    <row r="599" spans="1:10">
      <c r="A599" s="1" t="str">
        <f t="shared" si="9"/>
        <v>JA2FBE</v>
      </c>
      <c r="B599" s="1">
        <v>4400599</v>
      </c>
      <c r="C599" s="1" t="s">
        <v>1429</v>
      </c>
      <c r="D599" s="1" t="s">
        <v>1430</v>
      </c>
      <c r="E599" s="1" t="s">
        <v>1431</v>
      </c>
      <c r="F599" s="1" t="s">
        <v>192</v>
      </c>
      <c r="G599" s="1" t="s">
        <v>12</v>
      </c>
      <c r="H599" s="1" t="s">
        <v>13</v>
      </c>
      <c r="I599" s="1" t="s">
        <v>13</v>
      </c>
      <c r="J599">
        <f>COUNTIF($C$2:$C$2413,C599)</f>
        <v>1</v>
      </c>
    </row>
    <row r="600" spans="1:10">
      <c r="A600" s="1" t="str">
        <f t="shared" si="9"/>
        <v>JA6CTI</v>
      </c>
      <c r="B600" s="1">
        <v>4400600</v>
      </c>
      <c r="C600" s="1" t="s">
        <v>1432</v>
      </c>
      <c r="D600" s="1" t="s">
        <v>1433</v>
      </c>
      <c r="E600" s="1" t="s">
        <v>1434</v>
      </c>
      <c r="F600" s="1" t="s">
        <v>72</v>
      </c>
      <c r="G600" s="1" t="s">
        <v>12</v>
      </c>
      <c r="H600" s="1" t="s">
        <v>13</v>
      </c>
      <c r="I600" s="1" t="s">
        <v>13</v>
      </c>
      <c r="J600">
        <f>COUNTIF($C$2:$C$2413,C600)</f>
        <v>1</v>
      </c>
    </row>
    <row r="601" spans="1:10">
      <c r="A601" s="1" t="str">
        <f t="shared" si="9"/>
        <v>JA2ING</v>
      </c>
      <c r="B601" s="1">
        <v>4400601</v>
      </c>
      <c r="C601" s="1" t="s">
        <v>1435</v>
      </c>
      <c r="D601" s="1" t="s">
        <v>1436</v>
      </c>
      <c r="E601" s="1" t="s">
        <v>1437</v>
      </c>
      <c r="F601" s="1" t="s">
        <v>192</v>
      </c>
      <c r="G601" s="1" t="s">
        <v>12</v>
      </c>
      <c r="H601" s="1" t="s">
        <v>13</v>
      </c>
      <c r="I601" s="1" t="s">
        <v>13</v>
      </c>
      <c r="J601">
        <f>COUNTIF($C$2:$C$2413,C601)</f>
        <v>1</v>
      </c>
    </row>
    <row r="602" spans="1:10">
      <c r="A602" s="1" t="str">
        <f t="shared" si="9"/>
        <v>JH0ITO</v>
      </c>
      <c r="B602" s="1">
        <v>4400602</v>
      </c>
      <c r="C602" s="1" t="s">
        <v>1438</v>
      </c>
      <c r="D602" s="1" t="s">
        <v>1439</v>
      </c>
      <c r="E602" s="1" t="s">
        <v>1440</v>
      </c>
      <c r="F602" s="1" t="s">
        <v>11</v>
      </c>
      <c r="G602" s="1" t="s">
        <v>12</v>
      </c>
      <c r="H602" s="2">
        <v>44730.367812500001</v>
      </c>
      <c r="I602" s="1">
        <v>44155</v>
      </c>
      <c r="J602">
        <f>COUNTIF($C$2:$C$2413,C602)</f>
        <v>1</v>
      </c>
    </row>
    <row r="603" spans="1:10">
      <c r="A603" s="1" t="str">
        <f t="shared" si="9"/>
        <v>JK1GNJ</v>
      </c>
      <c r="B603" s="1">
        <v>4400603</v>
      </c>
      <c r="C603" s="1" t="s">
        <v>1441</v>
      </c>
      <c r="D603" s="1" t="s">
        <v>1442</v>
      </c>
      <c r="E603" s="1" t="s">
        <v>348</v>
      </c>
      <c r="F603" s="1" t="s">
        <v>4466</v>
      </c>
      <c r="G603" s="1" t="s">
        <v>12</v>
      </c>
      <c r="H603" s="2">
        <v>44948.406944444447</v>
      </c>
      <c r="I603" s="1">
        <v>404004</v>
      </c>
      <c r="J603">
        <f>COUNTIF($C$2:$C$2413,C603)</f>
        <v>1</v>
      </c>
    </row>
    <row r="604" spans="1:10">
      <c r="A604" s="1" t="str">
        <f t="shared" si="9"/>
        <v>JH1OPA</v>
      </c>
      <c r="B604" s="1">
        <v>4400604</v>
      </c>
      <c r="C604" s="13" t="s">
        <v>1443</v>
      </c>
      <c r="D604" s="1" t="s">
        <v>1444</v>
      </c>
      <c r="E604" s="1" t="s">
        <v>1445</v>
      </c>
      <c r="F604" s="1" t="s">
        <v>54</v>
      </c>
      <c r="G604" s="1" t="s">
        <v>12</v>
      </c>
      <c r="H604" s="2">
        <v>45349.085289351853</v>
      </c>
      <c r="I604" s="1">
        <v>440</v>
      </c>
      <c r="J604" s="20">
        <f>COUNTIF($C$2:$C$2413,C604)</f>
        <v>2</v>
      </c>
    </row>
    <row r="605" spans="1:10">
      <c r="A605" s="1" t="str">
        <f t="shared" si="9"/>
        <v>JL1XHD</v>
      </c>
      <c r="B605" s="1">
        <v>4400605</v>
      </c>
      <c r="C605" s="1" t="s">
        <v>1446</v>
      </c>
      <c r="D605" s="1" t="s">
        <v>1447</v>
      </c>
      <c r="E605" s="1" t="s">
        <v>1448</v>
      </c>
      <c r="F605" s="1" t="s">
        <v>54</v>
      </c>
      <c r="G605" s="1" t="s">
        <v>12</v>
      </c>
      <c r="H605" s="1" t="s">
        <v>13</v>
      </c>
      <c r="I605" s="1" t="s">
        <v>13</v>
      </c>
      <c r="J605">
        <f>COUNTIF($C$2:$C$2413,C605)</f>
        <v>1</v>
      </c>
    </row>
    <row r="606" spans="1:10">
      <c r="A606" s="1" t="str">
        <f t="shared" si="9"/>
        <v>7K1DFH</v>
      </c>
      <c r="B606" s="1">
        <v>4400606</v>
      </c>
      <c r="C606" s="1" t="s">
        <v>1449</v>
      </c>
      <c r="D606" s="1" t="s">
        <v>1450</v>
      </c>
      <c r="E606" s="1" t="s">
        <v>1451</v>
      </c>
      <c r="F606" s="1" t="s">
        <v>129</v>
      </c>
      <c r="G606" s="1" t="s">
        <v>12</v>
      </c>
      <c r="H606" s="1" t="s">
        <v>13</v>
      </c>
      <c r="I606" s="1" t="s">
        <v>13</v>
      </c>
      <c r="J606">
        <f>COUNTIF($C$2:$C$2413,C606)</f>
        <v>1</v>
      </c>
    </row>
    <row r="607" spans="1:10">
      <c r="A607" s="1" t="str">
        <f t="shared" si="9"/>
        <v>JP3ULK</v>
      </c>
      <c r="B607" s="1">
        <v>4400607</v>
      </c>
      <c r="C607" s="1" t="s">
        <v>1452</v>
      </c>
      <c r="D607" s="1" t="s">
        <v>1453</v>
      </c>
      <c r="E607" s="1" t="s">
        <v>1454</v>
      </c>
      <c r="F607" s="1" t="s">
        <v>151</v>
      </c>
      <c r="G607" s="1" t="s">
        <v>12</v>
      </c>
      <c r="H607" s="1" t="s">
        <v>13</v>
      </c>
      <c r="I607" s="1" t="s">
        <v>13</v>
      </c>
      <c r="J607">
        <f>COUNTIF($C$2:$C$2413,C607)</f>
        <v>1</v>
      </c>
    </row>
    <row r="608" spans="1:10">
      <c r="A608" s="1" t="str">
        <f t="shared" si="9"/>
        <v>JR3QNB</v>
      </c>
      <c r="B608" s="1">
        <v>4400608</v>
      </c>
      <c r="C608" s="1" t="s">
        <v>1455</v>
      </c>
      <c r="D608" s="1" t="s">
        <v>1456</v>
      </c>
      <c r="E608" s="1" t="s">
        <v>816</v>
      </c>
      <c r="F608" s="1" t="s">
        <v>151</v>
      </c>
      <c r="G608" s="1" t="s">
        <v>12</v>
      </c>
      <c r="H608" s="1" t="s">
        <v>13</v>
      </c>
      <c r="I608" s="1" t="s">
        <v>13</v>
      </c>
      <c r="J608">
        <f>COUNTIF($C$2:$C$2413,C608)</f>
        <v>1</v>
      </c>
    </row>
    <row r="609" spans="1:12">
      <c r="A609" s="1" t="str">
        <f t="shared" si="9"/>
        <v>JQ1HDR</v>
      </c>
      <c r="B609" s="1">
        <v>4400609</v>
      </c>
      <c r="C609" s="1" t="s">
        <v>1457</v>
      </c>
      <c r="D609" s="1" t="s">
        <v>1458</v>
      </c>
      <c r="E609" s="1" t="s">
        <v>1459</v>
      </c>
      <c r="F609" s="1" t="s">
        <v>54</v>
      </c>
      <c r="G609" s="1" t="s">
        <v>12</v>
      </c>
      <c r="H609" s="1" t="s">
        <v>13</v>
      </c>
      <c r="I609" s="1" t="s">
        <v>13</v>
      </c>
      <c r="J609">
        <f>COUNTIF($C$2:$C$2413,C609)</f>
        <v>1</v>
      </c>
    </row>
    <row r="610" spans="1:12">
      <c r="A610" s="1" t="str">
        <f t="shared" si="9"/>
        <v>JG3XZC</v>
      </c>
      <c r="B610" s="1">
        <v>4400610</v>
      </c>
      <c r="C610" s="1" t="s">
        <v>1460</v>
      </c>
      <c r="D610" s="1" t="s">
        <v>1461</v>
      </c>
      <c r="E610" s="1" t="s">
        <v>1462</v>
      </c>
      <c r="F610" s="1" t="s">
        <v>151</v>
      </c>
      <c r="G610" s="1" t="s">
        <v>12</v>
      </c>
      <c r="H610" s="1" t="s">
        <v>13</v>
      </c>
      <c r="I610" s="1" t="s">
        <v>13</v>
      </c>
      <c r="J610">
        <f>COUNTIF($C$2:$C$2413,C610)</f>
        <v>1</v>
      </c>
    </row>
    <row r="611" spans="1:12">
      <c r="A611" s="1" t="str">
        <f t="shared" si="9"/>
        <v>JO2TLJ</v>
      </c>
      <c r="B611" s="1">
        <v>4400611</v>
      </c>
      <c r="C611" s="1" t="s">
        <v>1463</v>
      </c>
      <c r="D611" s="1" t="s">
        <v>1464</v>
      </c>
      <c r="E611" s="1" t="s">
        <v>1465</v>
      </c>
      <c r="F611" s="1" t="s">
        <v>192</v>
      </c>
      <c r="G611" s="1" t="s">
        <v>12</v>
      </c>
      <c r="H611" s="1" t="s">
        <v>13</v>
      </c>
      <c r="I611" s="1" t="s">
        <v>13</v>
      </c>
      <c r="J611">
        <f>COUNTIF($C$2:$C$2413,C611)</f>
        <v>1</v>
      </c>
    </row>
    <row r="612" spans="1:12">
      <c r="A612" s="1" t="str">
        <f t="shared" si="9"/>
        <v>JJ1HTI</v>
      </c>
      <c r="B612" s="1">
        <v>4400612</v>
      </c>
      <c r="C612" s="1" t="s">
        <v>1466</v>
      </c>
      <c r="D612" s="1" t="s">
        <v>1467</v>
      </c>
      <c r="E612" s="1" t="s">
        <v>1468</v>
      </c>
      <c r="F612" s="1" t="s">
        <v>54</v>
      </c>
      <c r="G612" s="1" t="s">
        <v>12</v>
      </c>
      <c r="H612" s="2">
        <v>45026.097083333334</v>
      </c>
      <c r="I612" s="1">
        <v>44155</v>
      </c>
      <c r="J612">
        <f>COUNTIF($C$2:$C$2413,C612)</f>
        <v>1</v>
      </c>
    </row>
    <row r="613" spans="1:12">
      <c r="A613" s="1" t="str">
        <f t="shared" si="9"/>
        <v>JI1RZK</v>
      </c>
      <c r="B613" s="1">
        <v>4400613</v>
      </c>
      <c r="C613" s="1" t="s">
        <v>1469</v>
      </c>
      <c r="D613" s="1" t="s">
        <v>1470</v>
      </c>
      <c r="E613" s="1" t="s">
        <v>1471</v>
      </c>
      <c r="F613" s="1" t="s">
        <v>54</v>
      </c>
      <c r="G613" s="1" t="s">
        <v>12</v>
      </c>
      <c r="H613" s="1" t="s">
        <v>13</v>
      </c>
      <c r="I613" s="1" t="s">
        <v>13</v>
      </c>
      <c r="J613">
        <f>COUNTIF($C$2:$C$2413,C613)</f>
        <v>1</v>
      </c>
    </row>
    <row r="614" spans="1:12">
      <c r="A614" s="1" t="str">
        <f t="shared" si="9"/>
        <v>JA2FGP</v>
      </c>
      <c r="B614" s="1">
        <v>4400614</v>
      </c>
      <c r="C614" s="1" t="s">
        <v>1472</v>
      </c>
      <c r="D614" s="1" t="s">
        <v>1473</v>
      </c>
      <c r="E614" s="1" t="s">
        <v>1474</v>
      </c>
      <c r="F614" s="1" t="s">
        <v>192</v>
      </c>
      <c r="G614" s="1" t="s">
        <v>12</v>
      </c>
      <c r="H614" s="1" t="s">
        <v>13</v>
      </c>
      <c r="I614" s="1" t="s">
        <v>13</v>
      </c>
      <c r="J614">
        <f>COUNTIF($C$2:$C$2413,C614)</f>
        <v>1</v>
      </c>
    </row>
    <row r="615" spans="1:12">
      <c r="A615" s="1" t="str">
        <f t="shared" si="9"/>
        <v>JJ1TFO</v>
      </c>
      <c r="B615" s="1">
        <v>4400615</v>
      </c>
      <c r="C615" s="1" t="s">
        <v>1475</v>
      </c>
      <c r="D615" s="1" t="s">
        <v>1476</v>
      </c>
      <c r="E615" s="1" t="s">
        <v>1477</v>
      </c>
      <c r="F615" s="1" t="s">
        <v>4466</v>
      </c>
      <c r="G615" s="1" t="s">
        <v>12</v>
      </c>
      <c r="H615" s="1" t="s">
        <v>13</v>
      </c>
      <c r="I615" s="1" t="s">
        <v>13</v>
      </c>
      <c r="J615">
        <f>COUNTIF($C$2:$C$2413,C615)</f>
        <v>1</v>
      </c>
    </row>
    <row r="616" spans="1:12">
      <c r="A616" s="1" t="str">
        <f t="shared" si="9"/>
        <v>JQ1ZYZ</v>
      </c>
      <c r="B616" s="1">
        <v>4400616</v>
      </c>
      <c r="C616" s="1" t="s">
        <v>1478</v>
      </c>
      <c r="D616" s="1" t="s">
        <v>1479</v>
      </c>
      <c r="E616" s="1" t="s">
        <v>97</v>
      </c>
      <c r="F616" s="1" t="s">
        <v>54</v>
      </c>
      <c r="G616" s="1" t="s">
        <v>12</v>
      </c>
      <c r="H616" s="1" t="s">
        <v>13</v>
      </c>
      <c r="I616" s="1" t="s">
        <v>13</v>
      </c>
      <c r="J616">
        <f>COUNTIF($C$2:$C$2413,C616)</f>
        <v>1</v>
      </c>
      <c r="K616" t="s">
        <v>4751</v>
      </c>
      <c r="L616" t="s">
        <v>4752</v>
      </c>
    </row>
    <row r="617" spans="1:12">
      <c r="A617" s="1" t="str">
        <f t="shared" si="9"/>
        <v>JJ1UOH</v>
      </c>
      <c r="B617" s="1">
        <v>4400617</v>
      </c>
      <c r="C617" s="1" t="s">
        <v>1480</v>
      </c>
      <c r="D617" s="1" t="s">
        <v>1481</v>
      </c>
      <c r="E617" s="1" t="s">
        <v>1330</v>
      </c>
      <c r="F617" s="1" t="s">
        <v>54</v>
      </c>
      <c r="G617" s="1" t="s">
        <v>12</v>
      </c>
      <c r="H617" s="1" t="s">
        <v>13</v>
      </c>
      <c r="I617" s="1" t="s">
        <v>13</v>
      </c>
      <c r="J617">
        <f>COUNTIF($C$2:$C$2413,C617)</f>
        <v>1</v>
      </c>
    </row>
    <row r="618" spans="1:12">
      <c r="A618" s="1" t="str">
        <f t="shared" si="9"/>
        <v>JM1XBN</v>
      </c>
      <c r="B618" s="1">
        <v>4400618</v>
      </c>
      <c r="C618" s="1" t="s">
        <v>1482</v>
      </c>
      <c r="D618" s="1" t="s">
        <v>1483</v>
      </c>
      <c r="E618" s="1" t="s">
        <v>296</v>
      </c>
      <c r="F618" s="1" t="s">
        <v>54</v>
      </c>
      <c r="G618" s="1" t="s">
        <v>12</v>
      </c>
      <c r="H618" s="1" t="s">
        <v>13</v>
      </c>
      <c r="I618" s="1" t="s">
        <v>13</v>
      </c>
      <c r="J618">
        <f>COUNTIF($C$2:$C$2413,C618)</f>
        <v>1</v>
      </c>
    </row>
    <row r="619" spans="1:12">
      <c r="A619" s="1" t="str">
        <f t="shared" si="9"/>
        <v>JF9OPC</v>
      </c>
      <c r="B619" s="1">
        <v>4400619</v>
      </c>
      <c r="C619" s="1" t="s">
        <v>1484</v>
      </c>
      <c r="D619" s="1" t="s">
        <v>1485</v>
      </c>
      <c r="E619" s="1" t="s">
        <v>1486</v>
      </c>
      <c r="F619" s="1" t="s">
        <v>147</v>
      </c>
      <c r="G619" s="1" t="s">
        <v>12</v>
      </c>
      <c r="H619" s="1" t="s">
        <v>13</v>
      </c>
      <c r="I619" s="1" t="s">
        <v>13</v>
      </c>
      <c r="J619">
        <f>COUNTIF($C$2:$C$2413,C619)</f>
        <v>1</v>
      </c>
    </row>
    <row r="620" spans="1:12">
      <c r="A620" s="1" t="str">
        <f t="shared" si="9"/>
        <v>JG6YJR</v>
      </c>
      <c r="B620" s="1">
        <v>4400620</v>
      </c>
      <c r="C620" s="1" t="s">
        <v>1487</v>
      </c>
      <c r="D620" s="1" t="s">
        <v>1488</v>
      </c>
      <c r="E620" s="1" t="s">
        <v>774</v>
      </c>
      <c r="F620" s="1" t="s">
        <v>72</v>
      </c>
      <c r="G620" s="1" t="s">
        <v>12</v>
      </c>
      <c r="H620" s="1" t="s">
        <v>13</v>
      </c>
      <c r="I620" s="1" t="s">
        <v>13</v>
      </c>
      <c r="J620">
        <f>COUNTIF($C$2:$C$2413,C620)</f>
        <v>1</v>
      </c>
      <c r="K620" t="s">
        <v>4753</v>
      </c>
      <c r="L620" t="s">
        <v>4754</v>
      </c>
    </row>
    <row r="621" spans="1:12">
      <c r="A621" s="1" t="str">
        <f t="shared" si="9"/>
        <v>JL1DOH</v>
      </c>
      <c r="B621" s="1">
        <v>4400621</v>
      </c>
      <c r="C621" s="1" t="s">
        <v>1489</v>
      </c>
      <c r="D621" s="1" t="s">
        <v>1490</v>
      </c>
      <c r="E621" s="1" t="s">
        <v>771</v>
      </c>
      <c r="F621" s="1" t="s">
        <v>54</v>
      </c>
      <c r="G621" s="1" t="s">
        <v>12</v>
      </c>
      <c r="H621" s="1" t="s">
        <v>13</v>
      </c>
      <c r="I621" s="1" t="s">
        <v>13</v>
      </c>
      <c r="J621">
        <f>COUNTIF($C$2:$C$2413,C621)</f>
        <v>1</v>
      </c>
    </row>
    <row r="622" spans="1:12">
      <c r="A622" s="1" t="str">
        <f t="shared" si="9"/>
        <v>7K4FRA</v>
      </c>
      <c r="B622" s="1">
        <v>4400622</v>
      </c>
      <c r="C622" s="1" t="s">
        <v>1491</v>
      </c>
      <c r="D622" s="1" t="s">
        <v>1492</v>
      </c>
      <c r="E622" s="1" t="s">
        <v>1493</v>
      </c>
      <c r="F622" s="1" t="s">
        <v>54</v>
      </c>
      <c r="G622" s="1" t="s">
        <v>12</v>
      </c>
      <c r="H622" s="2">
        <v>45387.345960648148</v>
      </c>
      <c r="I622" s="1">
        <v>44155</v>
      </c>
      <c r="J622">
        <f>COUNTIF($C$2:$C$2413,C622)</f>
        <v>1</v>
      </c>
    </row>
    <row r="623" spans="1:12">
      <c r="A623" s="1" t="str">
        <f t="shared" si="9"/>
        <v>JJ1PMR</v>
      </c>
      <c r="B623" s="1">
        <v>4400623</v>
      </c>
      <c r="C623" s="1" t="s">
        <v>1494</v>
      </c>
      <c r="D623" s="1" t="s">
        <v>1495</v>
      </c>
      <c r="E623" s="1" t="s">
        <v>97</v>
      </c>
      <c r="F623" s="1" t="s">
        <v>54</v>
      </c>
      <c r="G623" s="1" t="s">
        <v>12</v>
      </c>
      <c r="H623" s="1" t="s">
        <v>13</v>
      </c>
      <c r="I623" s="1" t="s">
        <v>13</v>
      </c>
      <c r="J623">
        <f>COUNTIF($C$2:$C$2413,C623)</f>
        <v>1</v>
      </c>
    </row>
    <row r="624" spans="1:12">
      <c r="A624" s="1" t="str">
        <f t="shared" si="9"/>
        <v>JA7JYN</v>
      </c>
      <c r="B624" s="1">
        <v>4400624</v>
      </c>
      <c r="C624" s="1" t="s">
        <v>1496</v>
      </c>
      <c r="D624" s="1" t="s">
        <v>1497</v>
      </c>
      <c r="E624" s="1" t="s">
        <v>1498</v>
      </c>
      <c r="F624" s="1" t="s">
        <v>29</v>
      </c>
      <c r="G624" s="1" t="s">
        <v>12</v>
      </c>
      <c r="H624" s="1" t="s">
        <v>13</v>
      </c>
      <c r="I624" s="1" t="s">
        <v>13</v>
      </c>
      <c r="J624">
        <f>COUNTIF($C$2:$C$2413,C624)</f>
        <v>1</v>
      </c>
    </row>
    <row r="625" spans="1:12">
      <c r="A625" s="1" t="str">
        <f t="shared" si="9"/>
        <v>JA3TRH</v>
      </c>
      <c r="B625" s="1">
        <v>4400625</v>
      </c>
      <c r="C625" s="1" t="s">
        <v>1499</v>
      </c>
      <c r="D625" s="1" t="s">
        <v>1500</v>
      </c>
      <c r="E625" s="1" t="s">
        <v>1501</v>
      </c>
      <c r="F625" s="1" t="s">
        <v>151</v>
      </c>
      <c r="G625" s="1" t="s">
        <v>12</v>
      </c>
      <c r="H625" s="1" t="s">
        <v>13</v>
      </c>
      <c r="I625" s="1" t="s">
        <v>13</v>
      </c>
      <c r="J625">
        <f>COUNTIF($C$2:$C$2413,C625)</f>
        <v>1</v>
      </c>
    </row>
    <row r="626" spans="1:12">
      <c r="A626" s="1" t="str">
        <f t="shared" si="9"/>
        <v>JE8WQJ</v>
      </c>
      <c r="B626" s="1">
        <v>4400626</v>
      </c>
      <c r="C626" s="1" t="s">
        <v>1502</v>
      </c>
      <c r="D626" s="1" t="s">
        <v>1503</v>
      </c>
      <c r="E626" s="1" t="s">
        <v>557</v>
      </c>
      <c r="F626" s="1" t="s">
        <v>129</v>
      </c>
      <c r="G626" s="1" t="s">
        <v>12</v>
      </c>
      <c r="H626" s="1" t="s">
        <v>13</v>
      </c>
      <c r="I626" s="1" t="s">
        <v>13</v>
      </c>
      <c r="J626">
        <f>COUNTIF($C$2:$C$2413,C626)</f>
        <v>1</v>
      </c>
    </row>
    <row r="627" spans="1:12">
      <c r="A627" s="1" t="str">
        <f t="shared" si="9"/>
        <v>JR6GV</v>
      </c>
      <c r="B627" s="1">
        <v>4400627</v>
      </c>
      <c r="C627" s="1" t="s">
        <v>1504</v>
      </c>
      <c r="D627" s="1" t="s">
        <v>1505</v>
      </c>
      <c r="E627" s="1" t="s">
        <v>1506</v>
      </c>
      <c r="F627" s="1" t="s">
        <v>72</v>
      </c>
      <c r="G627" s="1" t="s">
        <v>12</v>
      </c>
      <c r="H627" s="1" t="s">
        <v>13</v>
      </c>
      <c r="I627" s="1" t="s">
        <v>13</v>
      </c>
      <c r="J627">
        <f>COUNTIF($C$2:$C$2413,C627)</f>
        <v>1</v>
      </c>
    </row>
    <row r="628" spans="1:12">
      <c r="A628" s="1" t="str">
        <f t="shared" si="9"/>
        <v>JJ1TSJ</v>
      </c>
      <c r="B628" s="1">
        <v>4400628</v>
      </c>
      <c r="C628" s="1" t="s">
        <v>1507</v>
      </c>
      <c r="D628" s="1" t="s">
        <v>1508</v>
      </c>
      <c r="E628" s="1" t="s">
        <v>1509</v>
      </c>
      <c r="F628" s="1" t="s">
        <v>54</v>
      </c>
      <c r="G628" s="1" t="s">
        <v>12</v>
      </c>
      <c r="H628" s="1" t="s">
        <v>13</v>
      </c>
      <c r="I628" s="1" t="s">
        <v>13</v>
      </c>
      <c r="J628">
        <f>COUNTIF($C$2:$C$2413,C628)</f>
        <v>1</v>
      </c>
    </row>
    <row r="629" spans="1:12">
      <c r="A629" s="1" t="str">
        <f t="shared" si="9"/>
        <v>JJ1SYH</v>
      </c>
      <c r="B629" s="1">
        <v>4400629</v>
      </c>
      <c r="C629" s="1" t="s">
        <v>1510</v>
      </c>
      <c r="D629" s="1" t="s">
        <v>1511</v>
      </c>
      <c r="E629" s="1" t="s">
        <v>5660</v>
      </c>
      <c r="F629" s="1" t="s">
        <v>4466</v>
      </c>
      <c r="G629" s="1" t="s">
        <v>12</v>
      </c>
      <c r="H629" s="1" t="s">
        <v>13</v>
      </c>
      <c r="I629" s="1" t="s">
        <v>13</v>
      </c>
      <c r="J629">
        <f>COUNTIF($C$2:$C$2413,C629)</f>
        <v>1</v>
      </c>
    </row>
    <row r="630" spans="1:12">
      <c r="A630" s="1" t="str">
        <f t="shared" si="9"/>
        <v>JA2HWE</v>
      </c>
      <c r="B630" s="1">
        <v>4400630</v>
      </c>
      <c r="C630" s="1" t="s">
        <v>1512</v>
      </c>
      <c r="D630" s="1" t="s">
        <v>1513</v>
      </c>
      <c r="E630" s="1" t="s">
        <v>1514</v>
      </c>
      <c r="F630" s="1" t="s">
        <v>54</v>
      </c>
      <c r="G630" s="1" t="s">
        <v>12</v>
      </c>
      <c r="H630" s="2">
        <v>44695.297129629631</v>
      </c>
      <c r="I630" s="1">
        <v>45025</v>
      </c>
      <c r="J630">
        <f>COUNTIF($C$2:$C$2413,C630)</f>
        <v>1</v>
      </c>
    </row>
    <row r="631" spans="1:12">
      <c r="A631" s="1" t="str">
        <f t="shared" si="9"/>
        <v>JR2JDE</v>
      </c>
      <c r="B631" s="1">
        <v>4400631</v>
      </c>
      <c r="C631" s="1" t="s">
        <v>1515</v>
      </c>
      <c r="D631" s="1" t="s">
        <v>1516</v>
      </c>
      <c r="E631" s="1" t="s">
        <v>1517</v>
      </c>
      <c r="F631" s="1" t="s">
        <v>192</v>
      </c>
      <c r="G631" s="1" t="s">
        <v>12</v>
      </c>
      <c r="H631" s="1" t="s">
        <v>13</v>
      </c>
      <c r="I631" s="1" t="s">
        <v>13</v>
      </c>
      <c r="J631">
        <f>COUNTIF($C$2:$C$2413,C631)</f>
        <v>1</v>
      </c>
    </row>
    <row r="632" spans="1:12">
      <c r="A632" s="1" t="str">
        <f t="shared" si="9"/>
        <v>JH8KIH</v>
      </c>
      <c r="B632" s="1">
        <v>4400632</v>
      </c>
      <c r="C632" s="1" t="s">
        <v>1518</v>
      </c>
      <c r="D632" s="1" t="s">
        <v>1519</v>
      </c>
      <c r="E632" s="1" t="s">
        <v>1520</v>
      </c>
      <c r="F632" s="1" t="s">
        <v>129</v>
      </c>
      <c r="G632" s="1" t="s">
        <v>12</v>
      </c>
      <c r="H632" s="1" t="s">
        <v>13</v>
      </c>
      <c r="I632" s="1" t="s">
        <v>13</v>
      </c>
      <c r="J632">
        <f>COUNTIF($C$2:$C$2413,C632)</f>
        <v>1</v>
      </c>
    </row>
    <row r="633" spans="1:12">
      <c r="A633" s="1" t="str">
        <f t="shared" si="9"/>
        <v>JO4JTA</v>
      </c>
      <c r="B633" s="1">
        <v>4400633</v>
      </c>
      <c r="C633" s="1" t="s">
        <v>1521</v>
      </c>
      <c r="D633" s="1" t="s">
        <v>1109</v>
      </c>
      <c r="E633" s="1" t="s">
        <v>1522</v>
      </c>
      <c r="F633" s="1" t="s">
        <v>234</v>
      </c>
      <c r="G633" s="1" t="s">
        <v>12</v>
      </c>
      <c r="H633" s="1" t="s">
        <v>13</v>
      </c>
      <c r="I633" s="1" t="s">
        <v>13</v>
      </c>
      <c r="J633">
        <f>COUNTIF($C$2:$C$2413,C633)</f>
        <v>1</v>
      </c>
    </row>
    <row r="634" spans="1:12">
      <c r="A634" s="1" t="str">
        <f t="shared" si="9"/>
        <v>JF9RHS</v>
      </c>
      <c r="B634" s="1">
        <v>4400634</v>
      </c>
      <c r="C634" s="1" t="s">
        <v>1523</v>
      </c>
      <c r="D634" s="1" t="s">
        <v>1524</v>
      </c>
      <c r="E634" s="1" t="s">
        <v>1525</v>
      </c>
      <c r="F634" s="1" t="s">
        <v>147</v>
      </c>
      <c r="G634" s="1" t="s">
        <v>12</v>
      </c>
      <c r="H634" s="1" t="s">
        <v>13</v>
      </c>
      <c r="I634" s="1" t="s">
        <v>13</v>
      </c>
      <c r="J634">
        <f>COUNTIF($C$2:$C$2413,C634)</f>
        <v>1</v>
      </c>
    </row>
    <row r="635" spans="1:12">
      <c r="A635" s="1" t="str">
        <f t="shared" si="9"/>
        <v>JA9FNY</v>
      </c>
      <c r="B635" s="1">
        <v>4400635</v>
      </c>
      <c r="C635" s="1" t="s">
        <v>1526</v>
      </c>
      <c r="D635" s="1" t="s">
        <v>1527</v>
      </c>
      <c r="E635" s="1" t="s">
        <v>1528</v>
      </c>
      <c r="F635" s="1" t="s">
        <v>147</v>
      </c>
      <c r="G635" s="1" t="s">
        <v>12</v>
      </c>
      <c r="H635" s="1" t="s">
        <v>13</v>
      </c>
      <c r="I635" s="1" t="s">
        <v>13</v>
      </c>
      <c r="J635">
        <f>COUNTIF($C$2:$C$2413,C635)</f>
        <v>1</v>
      </c>
    </row>
    <row r="636" spans="1:12">
      <c r="A636" s="1" t="str">
        <f t="shared" si="9"/>
        <v>JN2ESN</v>
      </c>
      <c r="B636" s="1">
        <v>4400636</v>
      </c>
      <c r="C636" s="1" t="s">
        <v>1529</v>
      </c>
      <c r="D636" s="1" t="s">
        <v>1530</v>
      </c>
      <c r="E636" s="1" t="s">
        <v>1531</v>
      </c>
      <c r="F636" s="1" t="s">
        <v>192</v>
      </c>
      <c r="G636" s="1" t="s">
        <v>12</v>
      </c>
      <c r="H636" s="1" t="s">
        <v>13</v>
      </c>
      <c r="I636" s="1" t="s">
        <v>13</v>
      </c>
      <c r="J636">
        <f>COUNTIF($C$2:$C$2413,C636)</f>
        <v>1</v>
      </c>
    </row>
    <row r="637" spans="1:12">
      <c r="A637" s="1" t="str">
        <f t="shared" si="9"/>
        <v>JS2JWM</v>
      </c>
      <c r="B637" s="1">
        <v>4400637</v>
      </c>
      <c r="C637" s="1" t="s">
        <v>1532</v>
      </c>
      <c r="D637" s="1" t="s">
        <v>1533</v>
      </c>
      <c r="E637" s="1" t="s">
        <v>1534</v>
      </c>
      <c r="F637" s="1" t="s">
        <v>192</v>
      </c>
      <c r="G637" s="1" t="s">
        <v>12</v>
      </c>
      <c r="H637" s="2">
        <v>45499.260243055556</v>
      </c>
      <c r="I637" s="1">
        <v>44125</v>
      </c>
      <c r="J637">
        <f>COUNTIF($C$2:$C$2413,C637)</f>
        <v>1</v>
      </c>
    </row>
    <row r="638" spans="1:12">
      <c r="A638" s="1" t="str">
        <f t="shared" si="9"/>
        <v>JS1YGZ</v>
      </c>
      <c r="B638" s="1">
        <v>4400638</v>
      </c>
      <c r="C638" s="1" t="s">
        <v>1535</v>
      </c>
      <c r="D638" s="1" t="s">
        <v>1536</v>
      </c>
      <c r="E638" s="1" t="s">
        <v>722</v>
      </c>
      <c r="F638" s="1" t="s">
        <v>54</v>
      </c>
      <c r="G638" s="1" t="s">
        <v>12</v>
      </c>
      <c r="H638" s="1" t="s">
        <v>13</v>
      </c>
      <c r="I638" s="1" t="s">
        <v>13</v>
      </c>
      <c r="J638">
        <f>COUNTIF($C$2:$C$2413,C638)</f>
        <v>1</v>
      </c>
      <c r="K638" t="s">
        <v>4755</v>
      </c>
      <c r="L638" t="s">
        <v>4756</v>
      </c>
    </row>
    <row r="639" spans="1:12">
      <c r="A639" s="1" t="str">
        <f t="shared" si="9"/>
        <v>JK1CZL</v>
      </c>
      <c r="B639" s="1">
        <v>4400639</v>
      </c>
      <c r="C639" s="1" t="s">
        <v>1537</v>
      </c>
      <c r="D639" s="1" t="s">
        <v>1538</v>
      </c>
      <c r="E639" s="1" t="s">
        <v>1539</v>
      </c>
      <c r="F639" s="1" t="s">
        <v>54</v>
      </c>
      <c r="G639" s="1" t="s">
        <v>12</v>
      </c>
      <c r="H639" s="1" t="s">
        <v>13</v>
      </c>
      <c r="I639" s="1" t="s">
        <v>13</v>
      </c>
      <c r="J639">
        <f>COUNTIF($C$2:$C$2413,C639)</f>
        <v>1</v>
      </c>
    </row>
    <row r="640" spans="1:12">
      <c r="A640" s="1" t="str">
        <f t="shared" si="9"/>
        <v>JK6LHD</v>
      </c>
      <c r="B640" s="1">
        <v>4400640</v>
      </c>
      <c r="C640" s="1" t="s">
        <v>1540</v>
      </c>
      <c r="D640" s="1" t="s">
        <v>1541</v>
      </c>
      <c r="E640" s="1" t="s">
        <v>716</v>
      </c>
      <c r="F640" s="1" t="s">
        <v>54</v>
      </c>
      <c r="G640" s="1" t="s">
        <v>12</v>
      </c>
      <c r="H640" s="1" t="s">
        <v>13</v>
      </c>
      <c r="I640" s="1" t="s">
        <v>13</v>
      </c>
      <c r="J640">
        <f>COUNTIF($C$2:$C$2413,C640)</f>
        <v>1</v>
      </c>
    </row>
    <row r="641" spans="1:10">
      <c r="A641" s="1" t="str">
        <f t="shared" si="9"/>
        <v>JJ1RMZ</v>
      </c>
      <c r="B641" s="1">
        <v>4400641</v>
      </c>
      <c r="C641" s="1" t="s">
        <v>1542</v>
      </c>
      <c r="D641" s="1" t="s">
        <v>1543</v>
      </c>
      <c r="E641" s="1" t="s">
        <v>1544</v>
      </c>
      <c r="F641" s="1" t="s">
        <v>54</v>
      </c>
      <c r="G641" s="1" t="s">
        <v>12</v>
      </c>
      <c r="H641" s="2">
        <v>45465.146018518521</v>
      </c>
      <c r="I641" s="1">
        <v>22208</v>
      </c>
      <c r="J641">
        <f>COUNTIF($C$2:$C$2413,C641)</f>
        <v>1</v>
      </c>
    </row>
    <row r="642" spans="1:10">
      <c r="A642" s="1" t="str">
        <f t="shared" ref="A642:A704" si="10">C642</f>
        <v>JA2GRC</v>
      </c>
      <c r="B642" s="1">
        <v>4400642</v>
      </c>
      <c r="C642" s="1" t="s">
        <v>1545</v>
      </c>
      <c r="D642" s="1" t="s">
        <v>1546</v>
      </c>
      <c r="E642" s="1" t="s">
        <v>192</v>
      </c>
      <c r="F642" s="1" t="s">
        <v>192</v>
      </c>
      <c r="G642" s="1" t="s">
        <v>12</v>
      </c>
      <c r="H642" s="1" t="s">
        <v>13</v>
      </c>
      <c r="I642" s="1" t="s">
        <v>13</v>
      </c>
      <c r="J642">
        <f>COUNTIF($C$2:$C$2413,C642)</f>
        <v>1</v>
      </c>
    </row>
    <row r="643" spans="1:10">
      <c r="A643" s="1" t="str">
        <f t="shared" si="10"/>
        <v>JH5AOZ</v>
      </c>
      <c r="B643" s="1">
        <v>4400643</v>
      </c>
      <c r="C643" s="1" t="s">
        <v>1547</v>
      </c>
      <c r="D643" s="1" t="s">
        <v>1548</v>
      </c>
      <c r="E643" s="1" t="s">
        <v>313</v>
      </c>
      <c r="F643" s="1" t="s">
        <v>4466</v>
      </c>
      <c r="G643" s="1" t="s">
        <v>12</v>
      </c>
      <c r="H643" s="1" t="s">
        <v>13</v>
      </c>
      <c r="I643" s="1" t="s">
        <v>13</v>
      </c>
      <c r="J643">
        <f>COUNTIF($C$2:$C$2413,C643)</f>
        <v>1</v>
      </c>
    </row>
    <row r="644" spans="1:10">
      <c r="A644" s="1" t="str">
        <f t="shared" si="10"/>
        <v>JR5MBI</v>
      </c>
      <c r="B644" s="1">
        <v>4400644</v>
      </c>
      <c r="C644" s="1" t="s">
        <v>1549</v>
      </c>
      <c r="D644" s="1" t="s">
        <v>1550</v>
      </c>
      <c r="E644" s="1" t="s">
        <v>1551</v>
      </c>
      <c r="F644" s="1" t="s">
        <v>234</v>
      </c>
      <c r="G644" s="1" t="s">
        <v>12</v>
      </c>
      <c r="H644" s="1" t="s">
        <v>13</v>
      </c>
      <c r="I644" s="1" t="s">
        <v>13</v>
      </c>
      <c r="J644">
        <f>COUNTIF($C$2:$C$2413,C644)</f>
        <v>1</v>
      </c>
    </row>
    <row r="645" spans="1:10">
      <c r="A645" s="1" t="str">
        <f t="shared" si="10"/>
        <v>JA9XYN</v>
      </c>
      <c r="B645" s="1">
        <v>4400645</v>
      </c>
      <c r="C645" s="1" t="s">
        <v>1552</v>
      </c>
      <c r="D645" s="1" t="s">
        <v>1553</v>
      </c>
      <c r="E645" s="1" t="s">
        <v>1554</v>
      </c>
      <c r="F645" s="1" t="s">
        <v>4473</v>
      </c>
      <c r="G645" s="1" t="s">
        <v>12</v>
      </c>
      <c r="H645" s="1" t="s">
        <v>13</v>
      </c>
      <c r="I645" s="1" t="s">
        <v>13</v>
      </c>
      <c r="J645">
        <f>COUNTIF($C$2:$C$2413,C645)</f>
        <v>1</v>
      </c>
    </row>
    <row r="646" spans="1:10">
      <c r="A646" s="1" t="str">
        <f t="shared" si="10"/>
        <v>JJ5QGQ</v>
      </c>
      <c r="B646" s="1">
        <v>4400646</v>
      </c>
      <c r="C646" s="1" t="s">
        <v>1555</v>
      </c>
      <c r="D646" s="1" t="s">
        <v>1556</v>
      </c>
      <c r="E646" s="1" t="s">
        <v>697</v>
      </c>
      <c r="F646" s="1" t="s">
        <v>234</v>
      </c>
      <c r="G646" s="1" t="s">
        <v>12</v>
      </c>
      <c r="H646" s="1" t="s">
        <v>13</v>
      </c>
      <c r="I646" s="1" t="s">
        <v>13</v>
      </c>
      <c r="J646">
        <f>COUNTIF($C$2:$C$2413,C646)</f>
        <v>1</v>
      </c>
    </row>
    <row r="647" spans="1:10">
      <c r="A647" s="1" t="str">
        <f t="shared" si="10"/>
        <v>JO1KMU</v>
      </c>
      <c r="B647" s="1">
        <v>4400648</v>
      </c>
      <c r="C647" s="1" t="s">
        <v>1558</v>
      </c>
      <c r="D647" s="1" t="s">
        <v>1559</v>
      </c>
      <c r="E647" s="1" t="s">
        <v>1101</v>
      </c>
      <c r="F647" s="1" t="s">
        <v>54</v>
      </c>
      <c r="G647" s="1" t="s">
        <v>12</v>
      </c>
      <c r="H647" s="1" t="s">
        <v>13</v>
      </c>
      <c r="I647" s="1" t="s">
        <v>13</v>
      </c>
      <c r="J647">
        <f>COUNTIF($C$2:$C$2413,C647)</f>
        <v>1</v>
      </c>
    </row>
    <row r="648" spans="1:10">
      <c r="A648" s="1" t="str">
        <f t="shared" si="10"/>
        <v>JI1VEX</v>
      </c>
      <c r="B648" s="1">
        <v>4400649</v>
      </c>
      <c r="C648" s="1" t="s">
        <v>1560</v>
      </c>
      <c r="D648" s="1" t="s">
        <v>1561</v>
      </c>
      <c r="E648" s="1" t="s">
        <v>716</v>
      </c>
      <c r="F648" s="1" t="s">
        <v>54</v>
      </c>
      <c r="G648" s="1" t="s">
        <v>12</v>
      </c>
      <c r="H648" s="1" t="s">
        <v>13</v>
      </c>
      <c r="I648" s="1" t="s">
        <v>13</v>
      </c>
      <c r="J648">
        <f>COUNTIF($C$2:$C$2413,C648)</f>
        <v>1</v>
      </c>
    </row>
    <row r="649" spans="1:10">
      <c r="A649" s="1" t="str">
        <f t="shared" si="10"/>
        <v>JH3ECA</v>
      </c>
      <c r="B649" s="1">
        <v>4400650</v>
      </c>
      <c r="C649" s="1" t="s">
        <v>1562</v>
      </c>
      <c r="D649" s="1" t="s">
        <v>1563</v>
      </c>
      <c r="E649" s="1" t="s">
        <v>1564</v>
      </c>
      <c r="F649" s="1" t="s">
        <v>151</v>
      </c>
      <c r="G649" s="1" t="s">
        <v>12</v>
      </c>
      <c r="H649" s="1" t="s">
        <v>13</v>
      </c>
      <c r="I649" s="1" t="s">
        <v>13</v>
      </c>
      <c r="J649">
        <f>COUNTIF($C$2:$C$2413,C649)</f>
        <v>1</v>
      </c>
    </row>
    <row r="650" spans="1:10">
      <c r="A650" s="1" t="str">
        <f t="shared" si="10"/>
        <v>JK1DUY</v>
      </c>
      <c r="B650" s="1">
        <v>4400651</v>
      </c>
      <c r="C650" s="1" t="s">
        <v>1565</v>
      </c>
      <c r="D650" s="1" t="s">
        <v>1566</v>
      </c>
      <c r="E650" s="1" t="s">
        <v>1567</v>
      </c>
      <c r="F650" s="1" t="s">
        <v>54</v>
      </c>
      <c r="G650" s="1" t="s">
        <v>12</v>
      </c>
      <c r="H650" s="1" t="s">
        <v>13</v>
      </c>
      <c r="I650" s="1" t="s">
        <v>13</v>
      </c>
      <c r="J650">
        <f>COUNTIF($C$2:$C$2413,C650)</f>
        <v>1</v>
      </c>
    </row>
    <row r="651" spans="1:10">
      <c r="A651" s="1" t="str">
        <f t="shared" si="10"/>
        <v>JA1UOA</v>
      </c>
      <c r="B651" s="1">
        <v>4400652</v>
      </c>
      <c r="C651" s="1" t="s">
        <v>1568</v>
      </c>
      <c r="D651" s="1" t="s">
        <v>1569</v>
      </c>
      <c r="E651" s="1" t="s">
        <v>1570</v>
      </c>
      <c r="F651" s="1" t="s">
        <v>4466</v>
      </c>
      <c r="G651" s="1" t="s">
        <v>12</v>
      </c>
      <c r="H651" s="1" t="s">
        <v>13</v>
      </c>
      <c r="I651" s="1" t="s">
        <v>13</v>
      </c>
      <c r="J651">
        <f>COUNTIF($C$2:$C$2413,C651)</f>
        <v>1</v>
      </c>
    </row>
    <row r="652" spans="1:10">
      <c r="A652" s="1" t="str">
        <f t="shared" si="10"/>
        <v>JR6VYH</v>
      </c>
      <c r="B652" s="1">
        <v>4400653</v>
      </c>
      <c r="C652" s="1" t="s">
        <v>1571</v>
      </c>
      <c r="D652" s="1" t="s">
        <v>1572</v>
      </c>
      <c r="E652" s="1" t="s">
        <v>104</v>
      </c>
      <c r="F652" s="1" t="s">
        <v>4470</v>
      </c>
      <c r="G652" s="1" t="s">
        <v>12</v>
      </c>
      <c r="H652" s="1" t="s">
        <v>13</v>
      </c>
      <c r="I652" s="1" t="s">
        <v>13</v>
      </c>
      <c r="J652">
        <f>COUNTIF($C$2:$C$2413,C652)</f>
        <v>1</v>
      </c>
    </row>
    <row r="653" spans="1:10">
      <c r="A653" s="1" t="str">
        <f t="shared" si="10"/>
        <v>JK1BKA</v>
      </c>
      <c r="B653" s="1">
        <v>4400654</v>
      </c>
      <c r="C653" s="1" t="s">
        <v>1573</v>
      </c>
      <c r="D653" s="1" t="s">
        <v>1574</v>
      </c>
      <c r="E653" s="1" t="s">
        <v>1575</v>
      </c>
      <c r="F653" s="1" t="s">
        <v>54</v>
      </c>
      <c r="G653" s="1" t="s">
        <v>12</v>
      </c>
      <c r="H653" s="1" t="s">
        <v>13</v>
      </c>
      <c r="I653" s="1" t="s">
        <v>13</v>
      </c>
      <c r="J653">
        <f>COUNTIF($C$2:$C$2413,C653)</f>
        <v>1</v>
      </c>
    </row>
    <row r="654" spans="1:10">
      <c r="A654" s="1" t="str">
        <f t="shared" si="10"/>
        <v>JE1FBB</v>
      </c>
      <c r="B654" s="1">
        <v>4400655</v>
      </c>
      <c r="C654" s="1" t="s">
        <v>1576</v>
      </c>
      <c r="D654" s="1" t="s">
        <v>1577</v>
      </c>
      <c r="E654" s="1" t="s">
        <v>1578</v>
      </c>
      <c r="F654" s="1" t="s">
        <v>54</v>
      </c>
      <c r="G654" s="1" t="s">
        <v>12</v>
      </c>
      <c r="H654" s="2">
        <v>45375.231932870367</v>
      </c>
      <c r="I654" s="1">
        <v>440</v>
      </c>
      <c r="J654">
        <f>COUNTIF($C$2:$C$2413,C654)</f>
        <v>1</v>
      </c>
    </row>
    <row r="655" spans="1:10">
      <c r="A655" s="1" t="str">
        <f t="shared" si="10"/>
        <v>JI1MDM</v>
      </c>
      <c r="B655" s="1">
        <v>4400656</v>
      </c>
      <c r="C655" s="1" t="s">
        <v>1579</v>
      </c>
      <c r="D655" s="1" t="s">
        <v>1580</v>
      </c>
      <c r="E655" s="1" t="s">
        <v>1581</v>
      </c>
      <c r="F655" s="1" t="s">
        <v>54</v>
      </c>
      <c r="G655" s="1" t="s">
        <v>12</v>
      </c>
      <c r="H655" s="2">
        <v>45342.042037037034</v>
      </c>
      <c r="I655" s="1">
        <v>60819</v>
      </c>
      <c r="J655">
        <f>COUNTIF($C$2:$C$2413,C655)</f>
        <v>1</v>
      </c>
    </row>
    <row r="656" spans="1:10">
      <c r="A656" s="1" t="str">
        <f t="shared" si="10"/>
        <v>JK6DDC</v>
      </c>
      <c r="B656" s="1">
        <v>4400657</v>
      </c>
      <c r="C656" s="1" t="s">
        <v>1582</v>
      </c>
      <c r="D656" s="1" t="s">
        <v>5266</v>
      </c>
      <c r="E656" s="1" t="s">
        <v>1583</v>
      </c>
      <c r="F656" s="1" t="s">
        <v>4470</v>
      </c>
      <c r="G656" s="1" t="s">
        <v>12</v>
      </c>
      <c r="H656" s="1" t="s">
        <v>13</v>
      </c>
      <c r="I656" s="1" t="s">
        <v>13</v>
      </c>
      <c r="J656">
        <f>COUNTIF($C$2:$C$2413,C656)</f>
        <v>1</v>
      </c>
    </row>
    <row r="657" spans="1:10">
      <c r="A657" s="1" t="str">
        <f t="shared" si="10"/>
        <v>JS6QDX</v>
      </c>
      <c r="B657" s="1">
        <v>4400658</v>
      </c>
      <c r="C657" s="1" t="s">
        <v>1584</v>
      </c>
      <c r="D657" s="1" t="s">
        <v>1585</v>
      </c>
      <c r="E657" s="1" t="s">
        <v>1586</v>
      </c>
      <c r="F657" s="1" t="s">
        <v>72</v>
      </c>
      <c r="G657" s="1" t="s">
        <v>12</v>
      </c>
      <c r="H657" s="1" t="s">
        <v>13</v>
      </c>
      <c r="I657" s="1" t="s">
        <v>13</v>
      </c>
      <c r="J657">
        <f>COUNTIF($C$2:$C$2413,C657)</f>
        <v>1</v>
      </c>
    </row>
    <row r="658" spans="1:10">
      <c r="A658" s="1" t="str">
        <f t="shared" si="10"/>
        <v>JH1UOA</v>
      </c>
      <c r="B658" s="1">
        <v>4400659</v>
      </c>
      <c r="C658" s="1" t="s">
        <v>1587</v>
      </c>
      <c r="D658" s="1" t="s">
        <v>1588</v>
      </c>
      <c r="E658" s="1" t="s">
        <v>1589</v>
      </c>
      <c r="F658" s="1" t="s">
        <v>54</v>
      </c>
      <c r="G658" s="1" t="s">
        <v>12</v>
      </c>
      <c r="H658" s="1" t="s">
        <v>13</v>
      </c>
      <c r="I658" s="1" t="s">
        <v>13</v>
      </c>
      <c r="J658">
        <f>COUNTIF($C$2:$C$2413,C658)</f>
        <v>1</v>
      </c>
    </row>
    <row r="659" spans="1:10">
      <c r="A659" s="1" t="str">
        <f t="shared" si="10"/>
        <v>7K4PJL</v>
      </c>
      <c r="B659" s="1">
        <v>4400660</v>
      </c>
      <c r="C659" s="1" t="s">
        <v>1590</v>
      </c>
      <c r="D659" s="1" t="s">
        <v>1591</v>
      </c>
      <c r="E659" s="1" t="s">
        <v>5267</v>
      </c>
      <c r="F659" s="1" t="s">
        <v>4466</v>
      </c>
      <c r="G659" s="1" t="s">
        <v>12</v>
      </c>
      <c r="H659" s="1" t="s">
        <v>13</v>
      </c>
      <c r="I659" s="1" t="s">
        <v>13</v>
      </c>
      <c r="J659">
        <f>COUNTIF($C$2:$C$2413,C659)</f>
        <v>1</v>
      </c>
    </row>
    <row r="660" spans="1:10">
      <c r="A660" s="1" t="str">
        <f t="shared" si="10"/>
        <v>JI1LYH</v>
      </c>
      <c r="B660" s="1">
        <v>4400661</v>
      </c>
      <c r="C660" s="1" t="s">
        <v>1592</v>
      </c>
      <c r="D660" s="1" t="s">
        <v>1593</v>
      </c>
      <c r="E660" s="1" t="s">
        <v>1594</v>
      </c>
      <c r="F660" s="1" t="s">
        <v>54</v>
      </c>
      <c r="G660" s="1" t="s">
        <v>12</v>
      </c>
      <c r="H660" s="1" t="s">
        <v>13</v>
      </c>
      <c r="I660" s="1" t="s">
        <v>13</v>
      </c>
      <c r="J660">
        <f>COUNTIF($C$2:$C$2413,C660)</f>
        <v>1</v>
      </c>
    </row>
    <row r="661" spans="1:10">
      <c r="A661" s="1" t="str">
        <f t="shared" si="10"/>
        <v>JK1DIG</v>
      </c>
      <c r="B661" s="1">
        <v>4400662</v>
      </c>
      <c r="C661" s="1" t="s">
        <v>1595</v>
      </c>
      <c r="D661" s="1" t="s">
        <v>1596</v>
      </c>
      <c r="E661" s="1" t="s">
        <v>97</v>
      </c>
      <c r="F661" s="1" t="s">
        <v>54</v>
      </c>
      <c r="G661" s="1" t="s">
        <v>12</v>
      </c>
      <c r="H661" s="1" t="s">
        <v>13</v>
      </c>
      <c r="I661" s="1" t="s">
        <v>13</v>
      </c>
      <c r="J661">
        <f>COUNTIF($C$2:$C$2413,C661)</f>
        <v>1</v>
      </c>
    </row>
    <row r="662" spans="1:10">
      <c r="A662" s="1" t="str">
        <f t="shared" si="10"/>
        <v>JM3OAD</v>
      </c>
      <c r="B662" s="1">
        <v>4400663</v>
      </c>
      <c r="C662" s="1" t="s">
        <v>1597</v>
      </c>
      <c r="D662" s="1" t="s">
        <v>1598</v>
      </c>
      <c r="E662" s="1" t="s">
        <v>5650</v>
      </c>
      <c r="F662" s="1" t="s">
        <v>151</v>
      </c>
      <c r="G662" s="1" t="s">
        <v>12</v>
      </c>
      <c r="H662" s="1" t="s">
        <v>13</v>
      </c>
      <c r="I662" s="1" t="s">
        <v>13</v>
      </c>
      <c r="J662">
        <f>COUNTIF($C$2:$C$2413,C662)</f>
        <v>1</v>
      </c>
    </row>
    <row r="663" spans="1:10">
      <c r="A663" s="1" t="str">
        <f t="shared" si="10"/>
        <v>JE1TRV</v>
      </c>
      <c r="B663" s="1">
        <v>4400664</v>
      </c>
      <c r="C663" s="1" t="s">
        <v>1599</v>
      </c>
      <c r="D663" s="1" t="s">
        <v>1600</v>
      </c>
      <c r="E663" s="1" t="s">
        <v>252</v>
      </c>
      <c r="F663" s="1" t="s">
        <v>4466</v>
      </c>
      <c r="G663" s="1" t="s">
        <v>12</v>
      </c>
      <c r="H663" s="1" t="s">
        <v>13</v>
      </c>
      <c r="I663" s="1" t="s">
        <v>13</v>
      </c>
      <c r="J663">
        <f>COUNTIF($C$2:$C$2413,C663)</f>
        <v>1</v>
      </c>
    </row>
    <row r="664" spans="1:10">
      <c r="A664" s="1" t="str">
        <f t="shared" si="10"/>
        <v>JA0LNS</v>
      </c>
      <c r="B664" s="1">
        <v>4400665</v>
      </c>
      <c r="C664" s="1" t="s">
        <v>1601</v>
      </c>
      <c r="D664" s="1" t="s">
        <v>1602</v>
      </c>
      <c r="E664" s="1" t="s">
        <v>1603</v>
      </c>
      <c r="F664" s="1" t="s">
        <v>4473</v>
      </c>
      <c r="G664" s="1" t="s">
        <v>12</v>
      </c>
      <c r="H664" s="1" t="s">
        <v>13</v>
      </c>
      <c r="I664" s="1" t="s">
        <v>13</v>
      </c>
      <c r="J664">
        <f>COUNTIF($C$2:$C$2413,C664)</f>
        <v>1</v>
      </c>
    </row>
    <row r="665" spans="1:10">
      <c r="A665" s="1" t="str">
        <f t="shared" si="10"/>
        <v>JE1FLB</v>
      </c>
      <c r="B665" s="1">
        <v>4400666</v>
      </c>
      <c r="C665" s="1" t="s">
        <v>1604</v>
      </c>
      <c r="D665" s="1" t="s">
        <v>1605</v>
      </c>
      <c r="E665" s="1" t="s">
        <v>1509</v>
      </c>
      <c r="F665" s="1" t="s">
        <v>54</v>
      </c>
      <c r="G665" s="1" t="s">
        <v>12</v>
      </c>
      <c r="H665" s="2">
        <v>44981.923043981478</v>
      </c>
      <c r="I665" s="1">
        <v>44120</v>
      </c>
      <c r="J665">
        <f>COUNTIF($C$2:$C$2413,C665)</f>
        <v>1</v>
      </c>
    </row>
    <row r="666" spans="1:10">
      <c r="A666" s="1" t="str">
        <f t="shared" si="10"/>
        <v>JI1CJJ</v>
      </c>
      <c r="B666" s="1">
        <v>4400667</v>
      </c>
      <c r="C666" s="1" t="s">
        <v>1606</v>
      </c>
      <c r="D666" s="1" t="s">
        <v>1607</v>
      </c>
      <c r="E666" s="1" t="s">
        <v>1608</v>
      </c>
      <c r="F666" s="1" t="s">
        <v>54</v>
      </c>
      <c r="G666" s="1" t="s">
        <v>12</v>
      </c>
      <c r="H666" s="2">
        <v>45497.977256944447</v>
      </c>
      <c r="I666" s="1">
        <v>313136</v>
      </c>
      <c r="J666">
        <f>COUNTIF($C$2:$C$2413,C666)</f>
        <v>1</v>
      </c>
    </row>
    <row r="667" spans="1:10">
      <c r="A667" s="1" t="str">
        <f t="shared" si="10"/>
        <v>JN4VRW</v>
      </c>
      <c r="B667" s="1">
        <v>4400668</v>
      </c>
      <c r="C667" s="1" t="s">
        <v>1609</v>
      </c>
      <c r="D667" s="1" t="s">
        <v>1610</v>
      </c>
      <c r="E667" s="1" t="s">
        <v>1611</v>
      </c>
      <c r="F667" s="1" t="s">
        <v>57</v>
      </c>
      <c r="G667" s="1" t="s">
        <v>12</v>
      </c>
      <c r="H667" s="1" t="s">
        <v>13</v>
      </c>
      <c r="I667" s="1" t="s">
        <v>13</v>
      </c>
      <c r="J667">
        <f>COUNTIF($C$2:$C$2413,C667)</f>
        <v>1</v>
      </c>
    </row>
    <row r="668" spans="1:10">
      <c r="A668" s="1" t="str">
        <f t="shared" si="10"/>
        <v>JR4SRG</v>
      </c>
      <c r="B668" s="1">
        <v>4400669</v>
      </c>
      <c r="C668" s="1" t="s">
        <v>1612</v>
      </c>
      <c r="D668" s="1" t="s">
        <v>1613</v>
      </c>
      <c r="E668" s="1" t="s">
        <v>669</v>
      </c>
      <c r="F668" s="1" t="s">
        <v>57</v>
      </c>
      <c r="G668" s="1" t="s">
        <v>12</v>
      </c>
      <c r="H668" s="2">
        <v>45115.856377314813</v>
      </c>
      <c r="I668" s="1">
        <v>914</v>
      </c>
      <c r="J668">
        <f>COUNTIF($C$2:$C$2413,C668)</f>
        <v>1</v>
      </c>
    </row>
    <row r="669" spans="1:10">
      <c r="A669" s="1" t="str">
        <f t="shared" si="10"/>
        <v>JR2KQX</v>
      </c>
      <c r="B669" s="1">
        <v>4400670</v>
      </c>
      <c r="C669" s="1" t="s">
        <v>1614</v>
      </c>
      <c r="D669" s="1" t="s">
        <v>1615</v>
      </c>
      <c r="E669" s="1" t="s">
        <v>1616</v>
      </c>
      <c r="F669" s="1" t="s">
        <v>192</v>
      </c>
      <c r="G669" s="1" t="s">
        <v>12</v>
      </c>
      <c r="H669" s="2">
        <v>45471.445439814815</v>
      </c>
      <c r="I669" s="1">
        <v>44155</v>
      </c>
      <c r="J669">
        <f>COUNTIF($C$2:$C$2413,C669)</f>
        <v>1</v>
      </c>
    </row>
    <row r="670" spans="1:10">
      <c r="A670" s="1" t="str">
        <f t="shared" si="10"/>
        <v>JA2GQP</v>
      </c>
      <c r="B670" s="1">
        <v>4400671</v>
      </c>
      <c r="C670" s="1" t="s">
        <v>1617</v>
      </c>
      <c r="D670" s="1" t="s">
        <v>1618</v>
      </c>
      <c r="E670" s="1" t="s">
        <v>1619</v>
      </c>
      <c r="F670" s="1" t="s">
        <v>192</v>
      </c>
      <c r="G670" s="1" t="s">
        <v>12</v>
      </c>
      <c r="H670" s="1" t="s">
        <v>13</v>
      </c>
      <c r="I670" s="1" t="s">
        <v>13</v>
      </c>
      <c r="J670">
        <f>COUNTIF($C$2:$C$2413,C670)</f>
        <v>1</v>
      </c>
    </row>
    <row r="671" spans="1:10">
      <c r="A671" s="1" t="str">
        <f t="shared" si="10"/>
        <v>JE1PEN</v>
      </c>
      <c r="B671" s="1">
        <v>4400672</v>
      </c>
      <c r="C671" s="1" t="s">
        <v>1620</v>
      </c>
      <c r="D671" s="1" t="s">
        <v>1621</v>
      </c>
      <c r="E671" s="1" t="s">
        <v>97</v>
      </c>
      <c r="F671" s="1" t="s">
        <v>54</v>
      </c>
      <c r="G671" s="1" t="s">
        <v>12</v>
      </c>
      <c r="H671" s="2">
        <v>44890.613182870373</v>
      </c>
      <c r="I671" s="1">
        <v>31656</v>
      </c>
      <c r="J671">
        <f>COUNTIF($C$2:$C$2413,C671)</f>
        <v>1</v>
      </c>
    </row>
    <row r="672" spans="1:10">
      <c r="A672" s="1" t="str">
        <f t="shared" si="10"/>
        <v>JN3VSA</v>
      </c>
      <c r="B672" s="1">
        <v>4400673</v>
      </c>
      <c r="C672" s="1" t="s">
        <v>1622</v>
      </c>
      <c r="D672" s="1" t="s">
        <v>1623</v>
      </c>
      <c r="E672" s="1" t="s">
        <v>65</v>
      </c>
      <c r="F672" s="1" t="s">
        <v>151</v>
      </c>
      <c r="G672" s="1" t="s">
        <v>12</v>
      </c>
      <c r="H672" s="1" t="s">
        <v>13</v>
      </c>
      <c r="I672" s="1" t="s">
        <v>13</v>
      </c>
      <c r="J672">
        <f>COUNTIF($C$2:$C$2413,C672)</f>
        <v>1</v>
      </c>
    </row>
    <row r="673" spans="1:10">
      <c r="A673" s="1" t="str">
        <f t="shared" si="10"/>
        <v>JP7XSP</v>
      </c>
      <c r="B673" s="1">
        <v>4400674</v>
      </c>
      <c r="C673" s="1" t="s">
        <v>1624</v>
      </c>
      <c r="D673" s="1" t="s">
        <v>1625</v>
      </c>
      <c r="E673" s="1" t="s">
        <v>1626</v>
      </c>
      <c r="F673" s="1" t="s">
        <v>4471</v>
      </c>
      <c r="G673" s="1" t="s">
        <v>12</v>
      </c>
      <c r="H673" s="1" t="s">
        <v>13</v>
      </c>
      <c r="I673" s="1" t="s">
        <v>13</v>
      </c>
      <c r="J673">
        <f>COUNTIF($C$2:$C$2413,C673)</f>
        <v>1</v>
      </c>
    </row>
    <row r="674" spans="1:10">
      <c r="A674" s="1" t="str">
        <f t="shared" si="10"/>
        <v>7L2AXY</v>
      </c>
      <c r="B674" s="1">
        <v>4400675</v>
      </c>
      <c r="C674" s="1" t="s">
        <v>1627</v>
      </c>
      <c r="D674" s="1" t="s">
        <v>1628</v>
      </c>
      <c r="E674" s="1" t="s">
        <v>1629</v>
      </c>
      <c r="F674" s="1" t="s">
        <v>54</v>
      </c>
      <c r="G674" s="1" t="s">
        <v>12</v>
      </c>
      <c r="H674" s="1" t="s">
        <v>13</v>
      </c>
      <c r="I674" s="1" t="s">
        <v>13</v>
      </c>
      <c r="J674">
        <f>COUNTIF($C$2:$C$2413,C674)</f>
        <v>1</v>
      </c>
    </row>
    <row r="675" spans="1:10">
      <c r="A675" s="1" t="str">
        <f t="shared" si="10"/>
        <v>JE5JHW</v>
      </c>
      <c r="B675" s="1">
        <v>4400676</v>
      </c>
      <c r="C675" s="1" t="s">
        <v>1630</v>
      </c>
      <c r="D675" s="1" t="s">
        <v>1631</v>
      </c>
      <c r="E675" s="1" t="s">
        <v>1632</v>
      </c>
      <c r="F675" s="1" t="s">
        <v>234</v>
      </c>
      <c r="G675" s="1" t="s">
        <v>12</v>
      </c>
      <c r="H675" s="1" t="s">
        <v>13</v>
      </c>
      <c r="I675" s="1" t="s">
        <v>13</v>
      </c>
      <c r="J675">
        <f>COUNTIF($C$2:$C$2413,C675)</f>
        <v>1</v>
      </c>
    </row>
    <row r="676" spans="1:10">
      <c r="A676" s="1" t="str">
        <f t="shared" si="10"/>
        <v>JP7TAW</v>
      </c>
      <c r="B676" s="1">
        <v>4400677</v>
      </c>
      <c r="C676" s="1" t="s">
        <v>1633</v>
      </c>
      <c r="D676" s="1" t="s">
        <v>1634</v>
      </c>
      <c r="E676" s="1" t="s">
        <v>1635</v>
      </c>
      <c r="F676" s="1" t="s">
        <v>4471</v>
      </c>
      <c r="G676" s="1" t="s">
        <v>12</v>
      </c>
      <c r="H676" s="1" t="s">
        <v>13</v>
      </c>
      <c r="I676" s="1" t="s">
        <v>13</v>
      </c>
      <c r="J676">
        <f>COUNTIF($C$2:$C$2413,C676)</f>
        <v>1</v>
      </c>
    </row>
    <row r="677" spans="1:10">
      <c r="A677" s="1" t="str">
        <f t="shared" si="10"/>
        <v>JE1EFV</v>
      </c>
      <c r="B677" s="1">
        <v>4400678</v>
      </c>
      <c r="C677" s="1" t="s">
        <v>1636</v>
      </c>
      <c r="D677" s="1" t="s">
        <v>1637</v>
      </c>
      <c r="E677" s="1" t="s">
        <v>1638</v>
      </c>
      <c r="F677" s="1" t="s">
        <v>54</v>
      </c>
      <c r="G677" s="1" t="s">
        <v>12</v>
      </c>
      <c r="H677" s="1" t="s">
        <v>13</v>
      </c>
      <c r="I677" s="1" t="s">
        <v>13</v>
      </c>
      <c r="J677">
        <f>COUNTIF($C$2:$C$2413,C677)</f>
        <v>1</v>
      </c>
    </row>
    <row r="678" spans="1:10">
      <c r="A678" s="1" t="str">
        <f t="shared" si="10"/>
        <v>JH2NXM</v>
      </c>
      <c r="B678" s="1">
        <v>4400679</v>
      </c>
      <c r="C678" s="1" t="s">
        <v>1639</v>
      </c>
      <c r="D678" s="1" t="s">
        <v>1640</v>
      </c>
      <c r="E678" s="1" t="s">
        <v>1641</v>
      </c>
      <c r="F678" s="1" t="s">
        <v>192</v>
      </c>
      <c r="G678" s="1" t="s">
        <v>12</v>
      </c>
      <c r="H678" s="1" t="s">
        <v>13</v>
      </c>
      <c r="I678" s="1" t="s">
        <v>13</v>
      </c>
      <c r="J678">
        <f>COUNTIF($C$2:$C$2413,C678)</f>
        <v>1</v>
      </c>
    </row>
    <row r="679" spans="1:10">
      <c r="A679" s="1" t="str">
        <f t="shared" si="10"/>
        <v>JJ1NUX</v>
      </c>
      <c r="B679" s="1">
        <v>4400680</v>
      </c>
      <c r="C679" s="1" t="s">
        <v>1642</v>
      </c>
      <c r="D679" s="1" t="s">
        <v>1643</v>
      </c>
      <c r="E679" s="1" t="s">
        <v>1644</v>
      </c>
      <c r="F679" s="1" t="s">
        <v>129</v>
      </c>
      <c r="G679" s="1" t="s">
        <v>12</v>
      </c>
      <c r="H679" s="1" t="s">
        <v>13</v>
      </c>
      <c r="I679" s="1" t="s">
        <v>13</v>
      </c>
      <c r="J679">
        <f>COUNTIF($C$2:$C$2413,C679)</f>
        <v>1</v>
      </c>
    </row>
    <row r="680" spans="1:10">
      <c r="A680" s="1" t="str">
        <f t="shared" si="10"/>
        <v>JG3JIZ</v>
      </c>
      <c r="B680" s="1">
        <v>4400681</v>
      </c>
      <c r="C680" s="1" t="s">
        <v>1645</v>
      </c>
      <c r="D680" s="1" t="s">
        <v>5494</v>
      </c>
      <c r="E680" s="1" t="s">
        <v>5495</v>
      </c>
      <c r="F680" s="1" t="s">
        <v>151</v>
      </c>
      <c r="G680" s="1" t="s">
        <v>12</v>
      </c>
      <c r="H680" s="2">
        <v>45370.487118055556</v>
      </c>
      <c r="I680" s="1">
        <v>268940</v>
      </c>
      <c r="J680">
        <f>COUNTIF($C$2:$C$2413,C680)</f>
        <v>1</v>
      </c>
    </row>
    <row r="681" spans="1:10">
      <c r="A681" s="1" t="str">
        <f t="shared" si="10"/>
        <v>JA3BXH</v>
      </c>
      <c r="B681" s="1">
        <v>4400682</v>
      </c>
      <c r="C681" s="1" t="s">
        <v>1646</v>
      </c>
      <c r="D681" s="1" t="s">
        <v>1647</v>
      </c>
      <c r="E681" s="1" t="s">
        <v>5268</v>
      </c>
      <c r="F681" s="1" t="s">
        <v>151</v>
      </c>
      <c r="G681" s="1" t="s">
        <v>12</v>
      </c>
      <c r="H681" s="1" t="s">
        <v>13</v>
      </c>
      <c r="I681" s="1" t="s">
        <v>13</v>
      </c>
      <c r="J681">
        <f>COUNTIF($C$2:$C$2413,C681)</f>
        <v>1</v>
      </c>
    </row>
    <row r="682" spans="1:10">
      <c r="A682" s="1" t="str">
        <f t="shared" si="10"/>
        <v>7N1NEQ</v>
      </c>
      <c r="B682" s="1">
        <v>4400683</v>
      </c>
      <c r="C682" s="1" t="s">
        <v>1648</v>
      </c>
      <c r="D682" s="1" t="s">
        <v>1649</v>
      </c>
      <c r="E682" s="1" t="s">
        <v>1650</v>
      </c>
      <c r="F682" s="1" t="s">
        <v>54</v>
      </c>
      <c r="G682" s="1" t="s">
        <v>12</v>
      </c>
      <c r="H682" s="1" t="s">
        <v>13</v>
      </c>
      <c r="I682" s="1" t="s">
        <v>13</v>
      </c>
      <c r="J682">
        <f>COUNTIF($C$2:$C$2413,C682)</f>
        <v>1</v>
      </c>
    </row>
    <row r="683" spans="1:10">
      <c r="A683" s="1" t="str">
        <f t="shared" si="10"/>
        <v>JI1NVX</v>
      </c>
      <c r="B683" s="1">
        <v>4400684</v>
      </c>
      <c r="C683" s="1" t="s">
        <v>1651</v>
      </c>
      <c r="D683" s="1" t="s">
        <v>1652</v>
      </c>
      <c r="E683" s="1" t="s">
        <v>97</v>
      </c>
      <c r="F683" s="1" t="s">
        <v>54</v>
      </c>
      <c r="G683" s="1" t="s">
        <v>12</v>
      </c>
      <c r="H683" s="1" t="s">
        <v>13</v>
      </c>
      <c r="I683" s="1" t="s">
        <v>13</v>
      </c>
      <c r="J683">
        <f>COUNTIF($C$2:$C$2413,C683)</f>
        <v>1</v>
      </c>
    </row>
    <row r="684" spans="1:10">
      <c r="A684" s="1" t="str">
        <f t="shared" si="10"/>
        <v>7K4QVH</v>
      </c>
      <c r="B684" s="1">
        <v>4400685</v>
      </c>
      <c r="C684" s="1" t="s">
        <v>1653</v>
      </c>
      <c r="D684" s="1" t="s">
        <v>1654</v>
      </c>
      <c r="E684" s="1" t="s">
        <v>1655</v>
      </c>
      <c r="F684" s="1" t="s">
        <v>54</v>
      </c>
      <c r="G684" s="1" t="s">
        <v>12</v>
      </c>
      <c r="H684" s="1" t="s">
        <v>13</v>
      </c>
      <c r="I684" s="1" t="s">
        <v>13</v>
      </c>
      <c r="J684">
        <f>COUNTIF($C$2:$C$2413,C684)</f>
        <v>1</v>
      </c>
    </row>
    <row r="685" spans="1:10">
      <c r="A685" s="1" t="str">
        <f t="shared" si="10"/>
        <v>JA3MMR</v>
      </c>
      <c r="B685" s="1">
        <v>4400686</v>
      </c>
      <c r="C685" s="1" t="s">
        <v>1656</v>
      </c>
      <c r="D685" s="1" t="s">
        <v>5634</v>
      </c>
      <c r="E685" s="1" t="s">
        <v>1657</v>
      </c>
      <c r="F685" s="1" t="s">
        <v>151</v>
      </c>
      <c r="G685" s="1" t="s">
        <v>12</v>
      </c>
      <c r="H685" s="1" t="s">
        <v>13</v>
      </c>
      <c r="I685" s="1" t="s">
        <v>13</v>
      </c>
      <c r="J685">
        <f>COUNTIF($C$2:$C$2413,C685)</f>
        <v>1</v>
      </c>
    </row>
    <row r="686" spans="1:10">
      <c r="A686" s="1" t="str">
        <f t="shared" si="10"/>
        <v>JH3GET</v>
      </c>
      <c r="B686" s="1">
        <v>4400687</v>
      </c>
      <c r="C686" s="1" t="s">
        <v>1658</v>
      </c>
      <c r="D686" s="1" t="s">
        <v>1659</v>
      </c>
      <c r="E686" s="1" t="s">
        <v>516</v>
      </c>
      <c r="F686" s="1" t="s">
        <v>151</v>
      </c>
      <c r="G686" s="1" t="s">
        <v>12</v>
      </c>
      <c r="H686" s="1" t="s">
        <v>13</v>
      </c>
      <c r="I686" s="1" t="s">
        <v>13</v>
      </c>
      <c r="J686">
        <f>COUNTIF($C$2:$C$2413,C686)</f>
        <v>1</v>
      </c>
    </row>
    <row r="687" spans="1:10">
      <c r="A687" s="1" t="str">
        <f t="shared" si="10"/>
        <v>JL1FQZ</v>
      </c>
      <c r="B687" s="1">
        <v>4400688</v>
      </c>
      <c r="C687" s="1" t="s">
        <v>1660</v>
      </c>
      <c r="D687" s="1" t="s">
        <v>1661</v>
      </c>
      <c r="E687" s="1" t="s">
        <v>1662</v>
      </c>
      <c r="F687" s="1" t="s">
        <v>54</v>
      </c>
      <c r="G687" s="1" t="s">
        <v>12</v>
      </c>
      <c r="H687" s="1" t="s">
        <v>13</v>
      </c>
      <c r="I687" s="1" t="s">
        <v>13</v>
      </c>
      <c r="J687">
        <f>COUNTIF($C$2:$C$2413,C687)</f>
        <v>1</v>
      </c>
    </row>
    <row r="688" spans="1:10">
      <c r="A688" s="1" t="str">
        <f t="shared" si="10"/>
        <v>JO2QWF</v>
      </c>
      <c r="B688" s="1">
        <v>4400689</v>
      </c>
      <c r="C688" s="1" t="s">
        <v>1663</v>
      </c>
      <c r="D688" s="1" t="s">
        <v>1664</v>
      </c>
      <c r="E688" s="1" t="s">
        <v>228</v>
      </c>
      <c r="F688" s="1" t="s">
        <v>4477</v>
      </c>
      <c r="G688" s="1" t="s">
        <v>12</v>
      </c>
      <c r="H688" s="1" t="s">
        <v>13</v>
      </c>
      <c r="I688" s="1" t="s">
        <v>13</v>
      </c>
      <c r="J688">
        <f>COUNTIF($C$2:$C$2413,C688)</f>
        <v>1</v>
      </c>
    </row>
    <row r="689" spans="1:10">
      <c r="A689" s="1" t="str">
        <f t="shared" si="10"/>
        <v>JR8ABB</v>
      </c>
      <c r="B689" s="1">
        <v>4400690</v>
      </c>
      <c r="C689" s="1" t="s">
        <v>1665</v>
      </c>
      <c r="D689" s="1" t="s">
        <v>1666</v>
      </c>
      <c r="E689" s="1" t="s">
        <v>1667</v>
      </c>
      <c r="F689" s="1" t="s">
        <v>129</v>
      </c>
      <c r="G689" s="1" t="s">
        <v>12</v>
      </c>
      <c r="H689" s="1" t="s">
        <v>13</v>
      </c>
      <c r="I689" s="1" t="s">
        <v>13</v>
      </c>
      <c r="J689">
        <f>COUNTIF($C$2:$C$2413,C689)</f>
        <v>1</v>
      </c>
    </row>
    <row r="690" spans="1:10">
      <c r="A690" s="1" t="str">
        <f t="shared" si="10"/>
        <v>JM4PCK</v>
      </c>
      <c r="B690" s="1">
        <v>4400691</v>
      </c>
      <c r="C690" s="1" t="s">
        <v>1668</v>
      </c>
      <c r="D690" s="1" t="s">
        <v>1669</v>
      </c>
      <c r="E690" s="1" t="s">
        <v>1670</v>
      </c>
      <c r="F690" s="1" t="s">
        <v>57</v>
      </c>
      <c r="G690" s="1" t="s">
        <v>12</v>
      </c>
      <c r="H690" s="1" t="s">
        <v>13</v>
      </c>
      <c r="I690" s="1" t="s">
        <v>13</v>
      </c>
      <c r="J690">
        <f>COUNTIF($C$2:$C$2413,C690)</f>
        <v>1</v>
      </c>
    </row>
    <row r="691" spans="1:10">
      <c r="A691" s="1" t="str">
        <f t="shared" si="10"/>
        <v>JA3AQW</v>
      </c>
      <c r="B691" s="1">
        <v>4400692</v>
      </c>
      <c r="C691" s="1" t="s">
        <v>1671</v>
      </c>
      <c r="D691" s="1" t="s">
        <v>1672</v>
      </c>
      <c r="E691" s="1" t="s">
        <v>374</v>
      </c>
      <c r="F691" s="1" t="s">
        <v>151</v>
      </c>
      <c r="G691" s="1" t="s">
        <v>12</v>
      </c>
      <c r="H691" s="1" t="s">
        <v>13</v>
      </c>
      <c r="I691" s="1" t="s">
        <v>13</v>
      </c>
      <c r="J691">
        <f>COUNTIF($C$2:$C$2413,C691)</f>
        <v>1</v>
      </c>
    </row>
    <row r="692" spans="1:10">
      <c r="A692" s="1" t="str">
        <f t="shared" si="10"/>
        <v>JF1FRY</v>
      </c>
      <c r="B692" s="1">
        <v>4400693</v>
      </c>
      <c r="C692" s="1" t="s">
        <v>1673</v>
      </c>
      <c r="D692" s="1" t="s">
        <v>1674</v>
      </c>
      <c r="E692" s="1" t="s">
        <v>1675</v>
      </c>
      <c r="F692" s="1" t="s">
        <v>54</v>
      </c>
      <c r="G692" s="1" t="s">
        <v>12</v>
      </c>
      <c r="H692" s="1" t="s">
        <v>13</v>
      </c>
      <c r="I692" s="1" t="s">
        <v>13</v>
      </c>
      <c r="J692">
        <f>COUNTIF($C$2:$C$2413,C692)</f>
        <v>1</v>
      </c>
    </row>
    <row r="693" spans="1:10">
      <c r="A693" s="1" t="str">
        <f t="shared" si="10"/>
        <v>JA4XVR</v>
      </c>
      <c r="B693" s="1">
        <v>4400694</v>
      </c>
      <c r="C693" s="1" t="s">
        <v>1676</v>
      </c>
      <c r="D693" s="1" t="s">
        <v>1574</v>
      </c>
      <c r="E693" s="1" t="s">
        <v>664</v>
      </c>
      <c r="F693" s="1" t="s">
        <v>57</v>
      </c>
      <c r="G693" s="1" t="s">
        <v>12</v>
      </c>
      <c r="H693" s="1" t="s">
        <v>13</v>
      </c>
      <c r="I693" s="1" t="s">
        <v>13</v>
      </c>
      <c r="J693">
        <f>COUNTIF($C$2:$C$2413,C693)</f>
        <v>1</v>
      </c>
    </row>
    <row r="694" spans="1:10">
      <c r="A694" s="1" t="str">
        <f t="shared" si="10"/>
        <v>JA7LDL</v>
      </c>
      <c r="B694" s="1">
        <v>4400695</v>
      </c>
      <c r="C694" s="1" t="s">
        <v>1677</v>
      </c>
      <c r="D694" s="1" t="s">
        <v>1678</v>
      </c>
      <c r="E694" s="1" t="s">
        <v>1679</v>
      </c>
      <c r="F694" s="1" t="s">
        <v>29</v>
      </c>
      <c r="G694" s="1" t="s">
        <v>12</v>
      </c>
      <c r="H694" s="1" t="s">
        <v>13</v>
      </c>
      <c r="I694" s="1" t="s">
        <v>13</v>
      </c>
      <c r="J694">
        <f>COUNTIF($C$2:$C$2413,C694)</f>
        <v>1</v>
      </c>
    </row>
    <row r="695" spans="1:10">
      <c r="A695" s="1" t="str">
        <f t="shared" si="10"/>
        <v>JF1DFU</v>
      </c>
      <c r="B695" s="1">
        <v>4400696</v>
      </c>
      <c r="C695" s="1" t="s">
        <v>1680</v>
      </c>
      <c r="D695" s="1" t="s">
        <v>1681</v>
      </c>
      <c r="E695" s="1" t="s">
        <v>1682</v>
      </c>
      <c r="F695" s="1" t="s">
        <v>54</v>
      </c>
      <c r="G695" s="1" t="s">
        <v>12</v>
      </c>
      <c r="H695" s="1" t="s">
        <v>13</v>
      </c>
      <c r="I695" s="1" t="s">
        <v>13</v>
      </c>
      <c r="J695">
        <f>COUNTIF($C$2:$C$2413,C695)</f>
        <v>1</v>
      </c>
    </row>
    <row r="696" spans="1:10">
      <c r="A696" s="1" t="str">
        <f t="shared" si="10"/>
        <v>JJ0VDC</v>
      </c>
      <c r="B696" s="1">
        <v>4400697</v>
      </c>
      <c r="C696" s="1" t="s">
        <v>1683</v>
      </c>
      <c r="D696" s="1" t="s">
        <v>1684</v>
      </c>
      <c r="E696" s="1" t="s">
        <v>1685</v>
      </c>
      <c r="F696" s="1" t="s">
        <v>11</v>
      </c>
      <c r="G696" s="1" t="s">
        <v>12</v>
      </c>
      <c r="H696" s="1" t="s">
        <v>13</v>
      </c>
      <c r="I696" s="1" t="s">
        <v>13</v>
      </c>
      <c r="J696">
        <f>COUNTIF($C$2:$C$2413,C696)</f>
        <v>1</v>
      </c>
    </row>
    <row r="697" spans="1:10">
      <c r="A697" s="1" t="str">
        <f t="shared" si="10"/>
        <v>JO4JYM</v>
      </c>
      <c r="B697" s="1">
        <v>4400698</v>
      </c>
      <c r="C697" s="1" t="s">
        <v>1686</v>
      </c>
      <c r="D697" s="1" t="s">
        <v>1687</v>
      </c>
      <c r="E697" s="1" t="s">
        <v>569</v>
      </c>
      <c r="F697" s="1" t="s">
        <v>4468</v>
      </c>
      <c r="G697" s="1" t="s">
        <v>12</v>
      </c>
      <c r="H697" s="1" t="s">
        <v>13</v>
      </c>
      <c r="I697" s="1" t="s">
        <v>13</v>
      </c>
      <c r="J697">
        <f>COUNTIF($C$2:$C$2413,C697)</f>
        <v>1</v>
      </c>
    </row>
    <row r="698" spans="1:10">
      <c r="A698" s="1" t="str">
        <f t="shared" si="10"/>
        <v>JH1IKU</v>
      </c>
      <c r="B698" s="1">
        <v>4400699</v>
      </c>
      <c r="C698" s="1" t="s">
        <v>1688</v>
      </c>
      <c r="D698" s="1" t="s">
        <v>1689</v>
      </c>
      <c r="E698" s="1" t="s">
        <v>1250</v>
      </c>
      <c r="F698" s="1" t="s">
        <v>54</v>
      </c>
      <c r="G698" s="1" t="s">
        <v>12</v>
      </c>
      <c r="H698" s="1" t="s">
        <v>13</v>
      </c>
      <c r="I698" s="1" t="s">
        <v>13</v>
      </c>
      <c r="J698">
        <f>COUNTIF($C$2:$C$2413,C698)</f>
        <v>1</v>
      </c>
    </row>
    <row r="699" spans="1:10">
      <c r="A699" s="1" t="str">
        <f t="shared" si="10"/>
        <v>JA6FWU</v>
      </c>
      <c r="B699" s="1">
        <v>4400700</v>
      </c>
      <c r="C699" s="1" t="s">
        <v>1690</v>
      </c>
      <c r="D699" s="36" t="s">
        <v>5270</v>
      </c>
      <c r="E699" s="1" t="s">
        <v>5248</v>
      </c>
      <c r="F699" s="1" t="s">
        <v>72</v>
      </c>
      <c r="G699" s="1" t="s">
        <v>12</v>
      </c>
      <c r="H699" s="1" t="s">
        <v>13</v>
      </c>
      <c r="I699" s="1" t="s">
        <v>13</v>
      </c>
      <c r="J699">
        <f>COUNTIF($C$2:$C$2413,C699)</f>
        <v>1</v>
      </c>
    </row>
    <row r="700" spans="1:10">
      <c r="A700" s="1" t="str">
        <f t="shared" si="10"/>
        <v>JA1FUM</v>
      </c>
      <c r="B700" s="1">
        <v>4400701</v>
      </c>
      <c r="C700" s="1" t="s">
        <v>1691</v>
      </c>
      <c r="D700" s="1" t="s">
        <v>5269</v>
      </c>
      <c r="E700" s="1" t="s">
        <v>5247</v>
      </c>
      <c r="F700" s="1" t="s">
        <v>4466</v>
      </c>
      <c r="G700" s="1" t="s">
        <v>12</v>
      </c>
      <c r="H700" s="1" t="s">
        <v>13</v>
      </c>
      <c r="I700" s="1" t="s">
        <v>13</v>
      </c>
      <c r="J700">
        <f>COUNTIF($C$2:$C$2413,C700)</f>
        <v>1</v>
      </c>
    </row>
    <row r="701" spans="1:10">
      <c r="A701" s="1" t="str">
        <f t="shared" si="10"/>
        <v>JE3MKO</v>
      </c>
      <c r="B701" s="1">
        <v>4400702</v>
      </c>
      <c r="C701" s="1" t="s">
        <v>1692</v>
      </c>
      <c r="D701" s="1" t="s">
        <v>1693</v>
      </c>
      <c r="E701" s="1" t="s">
        <v>5249</v>
      </c>
      <c r="F701" s="1" t="s">
        <v>4467</v>
      </c>
      <c r="G701" s="1" t="s">
        <v>12</v>
      </c>
      <c r="H701" s="1" t="s">
        <v>13</v>
      </c>
      <c r="I701" s="1" t="s">
        <v>13</v>
      </c>
      <c r="J701">
        <f>COUNTIF($C$2:$C$2413,C701)</f>
        <v>1</v>
      </c>
    </row>
    <row r="702" spans="1:10">
      <c r="A702" s="1" t="str">
        <f t="shared" si="10"/>
        <v>JS3AGW</v>
      </c>
      <c r="B702" s="1">
        <v>4400703</v>
      </c>
      <c r="C702" s="1" t="s">
        <v>1694</v>
      </c>
      <c r="D702" s="1" t="s">
        <v>1695</v>
      </c>
      <c r="E702" s="1" t="s">
        <v>1696</v>
      </c>
      <c r="F702" s="1" t="s">
        <v>151</v>
      </c>
      <c r="G702" s="1" t="s">
        <v>12</v>
      </c>
      <c r="H702" s="2">
        <v>44695.045949074076</v>
      </c>
      <c r="I702" s="1">
        <v>31656</v>
      </c>
      <c r="J702">
        <f>COUNTIF($C$2:$C$2413,C702)</f>
        <v>1</v>
      </c>
    </row>
    <row r="703" spans="1:10">
      <c r="A703" s="1" t="str">
        <f t="shared" si="10"/>
        <v>JR2CKE</v>
      </c>
      <c r="B703" s="1">
        <v>4400704</v>
      </c>
      <c r="C703" s="1" t="s">
        <v>1697</v>
      </c>
      <c r="D703" s="1" t="s">
        <v>1698</v>
      </c>
      <c r="E703" s="1" t="s">
        <v>228</v>
      </c>
      <c r="F703" s="1" t="s">
        <v>192</v>
      </c>
      <c r="G703" s="1" t="s">
        <v>12</v>
      </c>
      <c r="H703" s="2">
        <v>44879.497141203705</v>
      </c>
      <c r="I703" s="1">
        <v>44155</v>
      </c>
      <c r="J703">
        <f>COUNTIF($C$2:$C$2413,C703)</f>
        <v>1</v>
      </c>
    </row>
    <row r="704" spans="1:10">
      <c r="A704" s="1" t="str">
        <f t="shared" si="10"/>
        <v>JA6PTH</v>
      </c>
      <c r="B704" s="1">
        <v>4400705</v>
      </c>
      <c r="C704" s="1" t="s">
        <v>1699</v>
      </c>
      <c r="D704" s="1" t="s">
        <v>1700</v>
      </c>
      <c r="E704" s="1" t="s">
        <v>1701</v>
      </c>
      <c r="F704" s="1" t="s">
        <v>72</v>
      </c>
      <c r="G704" s="1" t="s">
        <v>12</v>
      </c>
      <c r="H704" s="1" t="s">
        <v>13</v>
      </c>
      <c r="I704" s="1" t="s">
        <v>13</v>
      </c>
      <c r="J704">
        <f>COUNTIF($C$2:$C$2413,C704)</f>
        <v>1</v>
      </c>
    </row>
    <row r="705" spans="1:10">
      <c r="A705" s="1" t="str">
        <f t="shared" ref="A705:A768" si="11">C705</f>
        <v>JH3UYC</v>
      </c>
      <c r="B705" s="1">
        <v>4400706</v>
      </c>
      <c r="C705" s="1" t="s">
        <v>1702</v>
      </c>
      <c r="D705" s="1" t="s">
        <v>1703</v>
      </c>
      <c r="E705" s="1" t="s">
        <v>97</v>
      </c>
      <c r="F705" s="1" t="s">
        <v>54</v>
      </c>
      <c r="G705" s="1" t="s">
        <v>12</v>
      </c>
      <c r="H705" s="1" t="s">
        <v>13</v>
      </c>
      <c r="I705" s="1" t="s">
        <v>13</v>
      </c>
      <c r="J705">
        <f>COUNTIF($C$2:$C$2413,C705)</f>
        <v>1</v>
      </c>
    </row>
    <row r="706" spans="1:10">
      <c r="A706" s="1" t="str">
        <f t="shared" si="11"/>
        <v>JH6QOK</v>
      </c>
      <c r="B706" s="1">
        <v>4400707</v>
      </c>
      <c r="C706" s="1" t="s">
        <v>1704</v>
      </c>
      <c r="D706" s="1" t="s">
        <v>1705</v>
      </c>
      <c r="E706" s="1" t="s">
        <v>1706</v>
      </c>
      <c r="F706" s="1" t="s">
        <v>72</v>
      </c>
      <c r="G706" s="1" t="s">
        <v>12</v>
      </c>
      <c r="H706" s="1" t="s">
        <v>13</v>
      </c>
      <c r="I706" s="1" t="s">
        <v>13</v>
      </c>
      <c r="J706">
        <f>COUNTIF($C$2:$C$2413,C706)</f>
        <v>1</v>
      </c>
    </row>
    <row r="707" spans="1:10">
      <c r="A707" s="1" t="str">
        <f t="shared" si="11"/>
        <v>JF2KQX</v>
      </c>
      <c r="B707" s="1">
        <v>4400708</v>
      </c>
      <c r="C707" s="1" t="s">
        <v>1707</v>
      </c>
      <c r="D707" s="1" t="s">
        <v>1708</v>
      </c>
      <c r="E707" s="1" t="s">
        <v>1709</v>
      </c>
      <c r="F707" s="1" t="s">
        <v>192</v>
      </c>
      <c r="G707" s="1" t="s">
        <v>12</v>
      </c>
      <c r="H707" s="1" t="s">
        <v>13</v>
      </c>
      <c r="I707" s="1" t="s">
        <v>13</v>
      </c>
      <c r="J707">
        <f>COUNTIF($C$2:$C$2413,C707)</f>
        <v>1</v>
      </c>
    </row>
    <row r="708" spans="1:10">
      <c r="A708" s="1" t="str">
        <f t="shared" si="11"/>
        <v>JE6UUN</v>
      </c>
      <c r="B708" s="1">
        <v>4400709</v>
      </c>
      <c r="C708" s="1" t="s">
        <v>1710</v>
      </c>
      <c r="D708" s="1" t="s">
        <v>1711</v>
      </c>
      <c r="E708" s="1" t="s">
        <v>1712</v>
      </c>
      <c r="F708" s="1" t="s">
        <v>72</v>
      </c>
      <c r="G708" s="1" t="s">
        <v>12</v>
      </c>
      <c r="H708" s="1" t="s">
        <v>13</v>
      </c>
      <c r="I708" s="1" t="s">
        <v>13</v>
      </c>
      <c r="J708">
        <f>COUNTIF($C$2:$C$2413,C708)</f>
        <v>1</v>
      </c>
    </row>
    <row r="709" spans="1:10">
      <c r="A709" s="1" t="str">
        <f t="shared" si="11"/>
        <v>JE1GUU</v>
      </c>
      <c r="B709" s="1">
        <v>4400710</v>
      </c>
      <c r="C709" s="1" t="s">
        <v>1713</v>
      </c>
      <c r="D709" s="1" t="s">
        <v>1714</v>
      </c>
      <c r="E709" s="1" t="s">
        <v>1101</v>
      </c>
      <c r="F709" s="1" t="s">
        <v>54</v>
      </c>
      <c r="G709" s="1" t="s">
        <v>12</v>
      </c>
      <c r="H709" s="1" t="s">
        <v>13</v>
      </c>
      <c r="I709" s="1" t="s">
        <v>13</v>
      </c>
      <c r="J709">
        <f>COUNTIF($C$2:$C$2413,C709)</f>
        <v>1</v>
      </c>
    </row>
    <row r="710" spans="1:10">
      <c r="A710" s="1" t="str">
        <f t="shared" si="11"/>
        <v>JF9RBI</v>
      </c>
      <c r="B710" s="1">
        <v>4400711</v>
      </c>
      <c r="C710" s="1" t="s">
        <v>1715</v>
      </c>
      <c r="D710" s="1" t="s">
        <v>1716</v>
      </c>
      <c r="E710" s="1" t="s">
        <v>1717</v>
      </c>
      <c r="F710" s="1" t="s">
        <v>147</v>
      </c>
      <c r="G710" s="1" t="s">
        <v>12</v>
      </c>
      <c r="H710" s="1" t="s">
        <v>13</v>
      </c>
      <c r="I710" s="1" t="s">
        <v>13</v>
      </c>
      <c r="J710">
        <f>COUNTIF($C$2:$C$2413,C710)</f>
        <v>1</v>
      </c>
    </row>
    <row r="711" spans="1:10">
      <c r="A711" s="1" t="str">
        <f t="shared" si="11"/>
        <v>JS2IRY</v>
      </c>
      <c r="B711" s="1">
        <v>4400712</v>
      </c>
      <c r="C711" s="1" t="s">
        <v>1718</v>
      </c>
      <c r="D711" s="1" t="s">
        <v>1719</v>
      </c>
      <c r="E711" s="1" t="s">
        <v>1720</v>
      </c>
      <c r="F711" s="1" t="s">
        <v>192</v>
      </c>
      <c r="G711" s="1" t="s">
        <v>12</v>
      </c>
      <c r="H711" s="1" t="s">
        <v>13</v>
      </c>
      <c r="I711" s="1" t="s">
        <v>13</v>
      </c>
      <c r="J711">
        <f>COUNTIF($C$2:$C$2413,C711)</f>
        <v>1</v>
      </c>
    </row>
    <row r="712" spans="1:10">
      <c r="A712" s="1" t="str">
        <f t="shared" si="11"/>
        <v>JM1KGA</v>
      </c>
      <c r="B712" s="1">
        <v>4400713</v>
      </c>
      <c r="C712" s="1" t="s">
        <v>1721</v>
      </c>
      <c r="D712" s="1" t="s">
        <v>1722</v>
      </c>
      <c r="E712" s="1" t="s">
        <v>97</v>
      </c>
      <c r="F712" s="1" t="s">
        <v>4466</v>
      </c>
      <c r="G712" s="1" t="s">
        <v>12</v>
      </c>
      <c r="H712" s="1" t="s">
        <v>13</v>
      </c>
      <c r="I712" s="1" t="s">
        <v>13</v>
      </c>
      <c r="J712">
        <f>COUNTIF($C$2:$C$2413,C712)</f>
        <v>1</v>
      </c>
    </row>
    <row r="713" spans="1:10">
      <c r="A713" s="1" t="str">
        <f t="shared" si="11"/>
        <v>JR7ISY</v>
      </c>
      <c r="B713" s="1">
        <v>4400714</v>
      </c>
      <c r="C713" s="1" t="s">
        <v>1723</v>
      </c>
      <c r="D713" s="1" t="s">
        <v>1722</v>
      </c>
      <c r="E713" s="1" t="s">
        <v>1724</v>
      </c>
      <c r="F713" s="1" t="s">
        <v>4466</v>
      </c>
      <c r="G713" s="1" t="s">
        <v>12</v>
      </c>
      <c r="H713" s="1" t="s">
        <v>13</v>
      </c>
      <c r="I713" s="1" t="s">
        <v>13</v>
      </c>
      <c r="J713">
        <f>COUNTIF($C$2:$C$2413,C713)</f>
        <v>1</v>
      </c>
    </row>
    <row r="714" spans="1:10">
      <c r="A714" s="1" t="str">
        <f t="shared" si="11"/>
        <v>JD1BHA</v>
      </c>
      <c r="B714" s="1">
        <v>4400715</v>
      </c>
      <c r="C714" s="1" t="s">
        <v>1725</v>
      </c>
      <c r="D714" s="1" t="s">
        <v>1722</v>
      </c>
      <c r="E714" s="1" t="s">
        <v>1724</v>
      </c>
      <c r="F714" s="1" t="s">
        <v>4466</v>
      </c>
      <c r="G714" s="1" t="s">
        <v>12</v>
      </c>
      <c r="H714" s="1" t="s">
        <v>13</v>
      </c>
      <c r="I714" s="1" t="s">
        <v>13</v>
      </c>
      <c r="J714">
        <f>COUNTIF($C$2:$C$2413,C714)</f>
        <v>1</v>
      </c>
    </row>
    <row r="715" spans="1:10">
      <c r="A715" s="1" t="str">
        <f t="shared" si="11"/>
        <v>JH4KRP</v>
      </c>
      <c r="B715" s="1">
        <v>4400716</v>
      </c>
      <c r="C715" s="1" t="s">
        <v>1726</v>
      </c>
      <c r="D715" s="1" t="s">
        <v>1727</v>
      </c>
      <c r="E715" s="1" t="s">
        <v>569</v>
      </c>
      <c r="F715" s="1" t="s">
        <v>57</v>
      </c>
      <c r="G715" s="1" t="s">
        <v>12</v>
      </c>
      <c r="H715" s="1" t="s">
        <v>13</v>
      </c>
      <c r="I715" s="1" t="s">
        <v>13</v>
      </c>
      <c r="J715">
        <f>COUNTIF($C$2:$C$2413,C715)</f>
        <v>1</v>
      </c>
    </row>
    <row r="716" spans="1:10">
      <c r="A716" s="1" t="str">
        <f t="shared" si="11"/>
        <v>JP3RIN</v>
      </c>
      <c r="B716" s="1">
        <v>4400717</v>
      </c>
      <c r="C716" s="1" t="s">
        <v>1728</v>
      </c>
      <c r="D716" s="1" t="s">
        <v>1729</v>
      </c>
      <c r="E716" s="1" t="s">
        <v>1730</v>
      </c>
      <c r="F716" s="1" t="s">
        <v>72</v>
      </c>
      <c r="G716" s="1" t="s">
        <v>12</v>
      </c>
      <c r="H716" s="2">
        <v>45027.083784722221</v>
      </c>
      <c r="I716" s="1">
        <v>44155</v>
      </c>
      <c r="J716">
        <f>COUNTIF($C$2:$C$2413,C716)</f>
        <v>1</v>
      </c>
    </row>
    <row r="717" spans="1:10">
      <c r="A717" s="1" t="str">
        <f t="shared" si="11"/>
        <v>JQ3CPC</v>
      </c>
      <c r="B717" s="1">
        <v>4400718</v>
      </c>
      <c r="C717" s="1" t="s">
        <v>1731</v>
      </c>
      <c r="D717" s="1" t="s">
        <v>1732</v>
      </c>
      <c r="E717" s="1" t="s">
        <v>669</v>
      </c>
      <c r="F717" s="1" t="s">
        <v>151</v>
      </c>
      <c r="G717" s="1" t="s">
        <v>12</v>
      </c>
      <c r="H717" s="1" t="s">
        <v>13</v>
      </c>
      <c r="I717" s="1" t="s">
        <v>13</v>
      </c>
      <c r="J717">
        <f>COUNTIF($C$2:$C$2413,C717)</f>
        <v>1</v>
      </c>
    </row>
    <row r="718" spans="1:10">
      <c r="A718" s="1" t="str">
        <f t="shared" si="11"/>
        <v>7N1EFT</v>
      </c>
      <c r="B718" s="1">
        <v>4400719</v>
      </c>
      <c r="C718" s="1" t="s">
        <v>1733</v>
      </c>
      <c r="D718" s="1" t="s">
        <v>1734</v>
      </c>
      <c r="E718" s="1" t="s">
        <v>97</v>
      </c>
      <c r="F718" s="1" t="s">
        <v>54</v>
      </c>
      <c r="G718" s="1" t="s">
        <v>12</v>
      </c>
      <c r="H718" s="1" t="s">
        <v>13</v>
      </c>
      <c r="I718" s="1" t="s">
        <v>13</v>
      </c>
      <c r="J718">
        <f>COUNTIF($C$2:$C$2413,C718)</f>
        <v>1</v>
      </c>
    </row>
    <row r="719" spans="1:10">
      <c r="A719" s="1" t="str">
        <f t="shared" si="11"/>
        <v>JG1VGH</v>
      </c>
      <c r="B719" s="1">
        <v>4400720</v>
      </c>
      <c r="C719" s="1" t="s">
        <v>1735</v>
      </c>
      <c r="D719" s="1" t="s">
        <v>1736</v>
      </c>
      <c r="E719" s="1" t="s">
        <v>1737</v>
      </c>
      <c r="F719" s="1" t="s">
        <v>54</v>
      </c>
      <c r="G719" s="1" t="s">
        <v>12</v>
      </c>
      <c r="H719" s="1" t="s">
        <v>13</v>
      </c>
      <c r="I719" s="1" t="s">
        <v>13</v>
      </c>
      <c r="J719">
        <f>COUNTIF($C$2:$C$2413,C719)</f>
        <v>1</v>
      </c>
    </row>
    <row r="720" spans="1:10">
      <c r="A720" s="1" t="str">
        <f t="shared" si="11"/>
        <v>JS6SEW</v>
      </c>
      <c r="B720" s="1">
        <v>4400721</v>
      </c>
      <c r="C720" s="1" t="s">
        <v>1738</v>
      </c>
      <c r="D720" s="1" t="s">
        <v>1739</v>
      </c>
      <c r="E720" s="1" t="s">
        <v>1740</v>
      </c>
      <c r="F720" s="1" t="s">
        <v>4470</v>
      </c>
      <c r="G720" s="1" t="s">
        <v>12</v>
      </c>
      <c r="H720" s="1" t="s">
        <v>13</v>
      </c>
      <c r="I720" s="1" t="s">
        <v>13</v>
      </c>
      <c r="J720">
        <f>COUNTIF($C$2:$C$2413,C720)</f>
        <v>1</v>
      </c>
    </row>
    <row r="721" spans="1:10">
      <c r="A721" s="1" t="str">
        <f t="shared" si="11"/>
        <v>JA2FWC</v>
      </c>
      <c r="B721" s="1">
        <v>4400722</v>
      </c>
      <c r="C721" s="1" t="s">
        <v>1741</v>
      </c>
      <c r="D721" s="1" t="s">
        <v>1742</v>
      </c>
      <c r="E721" s="1" t="s">
        <v>1743</v>
      </c>
      <c r="F721" s="1" t="s">
        <v>192</v>
      </c>
      <c r="G721" s="1" t="s">
        <v>12</v>
      </c>
      <c r="H721" s="2">
        <v>45428.032754629632</v>
      </c>
      <c r="I721" s="1">
        <v>4401076</v>
      </c>
      <c r="J721">
        <f>COUNTIF($C$2:$C$2413,C721)</f>
        <v>1</v>
      </c>
    </row>
    <row r="722" spans="1:10">
      <c r="A722" s="1" t="str">
        <f t="shared" si="11"/>
        <v>JN1AJU</v>
      </c>
      <c r="B722" s="1">
        <v>4400723</v>
      </c>
      <c r="C722" s="1" t="s">
        <v>1744</v>
      </c>
      <c r="D722" s="1" t="s">
        <v>1745</v>
      </c>
      <c r="E722" s="1" t="s">
        <v>1746</v>
      </c>
      <c r="F722" s="1" t="s">
        <v>54</v>
      </c>
      <c r="G722" s="1" t="s">
        <v>12</v>
      </c>
      <c r="H722" s="1" t="s">
        <v>13</v>
      </c>
      <c r="I722" s="1" t="s">
        <v>13</v>
      </c>
      <c r="J722">
        <f>COUNTIF($C$2:$C$2413,C722)</f>
        <v>1</v>
      </c>
    </row>
    <row r="723" spans="1:10">
      <c r="A723" s="1" t="str">
        <f t="shared" si="11"/>
        <v>JA0XVM</v>
      </c>
      <c r="B723" s="1">
        <v>4400724</v>
      </c>
      <c r="C723" s="1" t="s">
        <v>1747</v>
      </c>
      <c r="D723" s="1" t="s">
        <v>1748</v>
      </c>
      <c r="E723" s="1" t="s">
        <v>1749</v>
      </c>
      <c r="F723" s="1" t="s">
        <v>11</v>
      </c>
      <c r="G723" s="1" t="s">
        <v>12</v>
      </c>
      <c r="H723" s="1" t="s">
        <v>13</v>
      </c>
      <c r="I723" s="1" t="s">
        <v>13</v>
      </c>
      <c r="J723">
        <f>COUNTIF($C$2:$C$2413,C723)</f>
        <v>1</v>
      </c>
    </row>
    <row r="724" spans="1:10">
      <c r="A724" s="1" t="str">
        <f t="shared" si="11"/>
        <v>JQ3ATI</v>
      </c>
      <c r="B724" s="1">
        <v>4400725</v>
      </c>
      <c r="C724" s="1" t="s">
        <v>1750</v>
      </c>
      <c r="D724" s="1" t="s">
        <v>1751</v>
      </c>
      <c r="E724" s="1" t="s">
        <v>731</v>
      </c>
      <c r="F724" s="1" t="s">
        <v>151</v>
      </c>
      <c r="G724" s="1" t="s">
        <v>12</v>
      </c>
      <c r="H724" s="1" t="s">
        <v>13</v>
      </c>
      <c r="I724" s="1" t="s">
        <v>13</v>
      </c>
      <c r="J724">
        <f>COUNTIF($C$2:$C$2413,C724)</f>
        <v>1</v>
      </c>
    </row>
    <row r="725" spans="1:10">
      <c r="A725" s="1" t="str">
        <f t="shared" si="11"/>
        <v>JH5GWP</v>
      </c>
      <c r="B725" s="1">
        <v>4400726</v>
      </c>
      <c r="C725" s="1" t="s">
        <v>1752</v>
      </c>
      <c r="D725" s="1" t="s">
        <v>1753</v>
      </c>
      <c r="E725" s="1" t="s">
        <v>1754</v>
      </c>
      <c r="F725" s="1" t="s">
        <v>234</v>
      </c>
      <c r="G725" s="1" t="s">
        <v>12</v>
      </c>
      <c r="H725" s="1" t="s">
        <v>13</v>
      </c>
      <c r="I725" s="1" t="s">
        <v>13</v>
      </c>
      <c r="J725">
        <f>COUNTIF($C$2:$C$2413,C725)</f>
        <v>1</v>
      </c>
    </row>
    <row r="726" spans="1:10">
      <c r="A726" s="1" t="str">
        <f t="shared" si="11"/>
        <v>JF6ADY</v>
      </c>
      <c r="B726" s="1">
        <v>4400727</v>
      </c>
      <c r="C726" s="1" t="s">
        <v>1755</v>
      </c>
      <c r="D726" s="1" t="s">
        <v>1756</v>
      </c>
      <c r="E726" s="1" t="s">
        <v>1757</v>
      </c>
      <c r="F726" s="1" t="s">
        <v>72</v>
      </c>
      <c r="G726" s="1" t="s">
        <v>12</v>
      </c>
      <c r="H726" s="1" t="s">
        <v>13</v>
      </c>
      <c r="I726" s="1" t="s">
        <v>13</v>
      </c>
      <c r="J726">
        <f>COUNTIF($C$2:$C$2413,C726)</f>
        <v>1</v>
      </c>
    </row>
    <row r="727" spans="1:10">
      <c r="A727" s="1" t="str">
        <f t="shared" si="11"/>
        <v>JR2DHR</v>
      </c>
      <c r="B727" s="1">
        <v>4400728</v>
      </c>
      <c r="C727" s="1" t="s">
        <v>1758</v>
      </c>
      <c r="D727" s="1" t="s">
        <v>1759</v>
      </c>
      <c r="E727" s="1" t="s">
        <v>1760</v>
      </c>
      <c r="F727" s="1" t="s">
        <v>192</v>
      </c>
      <c r="G727" s="1" t="s">
        <v>12</v>
      </c>
      <c r="H727" s="2">
        <v>45498.563275462962</v>
      </c>
      <c r="I727" s="1">
        <v>44155</v>
      </c>
      <c r="J727">
        <f>COUNTIF($C$2:$C$2413,C727)</f>
        <v>1</v>
      </c>
    </row>
    <row r="728" spans="1:10">
      <c r="A728" s="1" t="str">
        <f t="shared" si="11"/>
        <v>JH2AMN</v>
      </c>
      <c r="B728" s="1">
        <v>4400729</v>
      </c>
      <c r="C728" s="1" t="s">
        <v>1761</v>
      </c>
      <c r="D728" s="1" t="s">
        <v>1762</v>
      </c>
      <c r="E728" s="1" t="s">
        <v>1763</v>
      </c>
      <c r="F728" s="1" t="s">
        <v>192</v>
      </c>
      <c r="G728" s="1" t="s">
        <v>12</v>
      </c>
      <c r="H728" s="2">
        <v>45471.108240740738</v>
      </c>
      <c r="I728" s="1">
        <v>26447</v>
      </c>
      <c r="J728">
        <f>COUNTIF($C$2:$C$2413,C728)</f>
        <v>1</v>
      </c>
    </row>
    <row r="729" spans="1:10">
      <c r="A729" s="1" t="str">
        <f t="shared" si="11"/>
        <v>JI1ITW</v>
      </c>
      <c r="B729" s="1">
        <v>4400730</v>
      </c>
      <c r="C729" s="1" t="s">
        <v>1764</v>
      </c>
      <c r="D729" s="1" t="s">
        <v>5271</v>
      </c>
      <c r="E729" s="1" t="s">
        <v>5250</v>
      </c>
      <c r="F729" s="1" t="s">
        <v>54</v>
      </c>
      <c r="G729" s="1" t="s">
        <v>12</v>
      </c>
      <c r="H729" s="1" t="s">
        <v>13</v>
      </c>
      <c r="I729" s="1" t="s">
        <v>13</v>
      </c>
      <c r="J729">
        <f>COUNTIF($C$2:$C$2413,C729)</f>
        <v>1</v>
      </c>
    </row>
    <row r="730" spans="1:10">
      <c r="A730" s="1" t="str">
        <f t="shared" si="11"/>
        <v>JN6AVA</v>
      </c>
      <c r="B730" s="1">
        <v>4400731</v>
      </c>
      <c r="C730" s="1" t="s">
        <v>1765</v>
      </c>
      <c r="D730" s="1" t="s">
        <v>1766</v>
      </c>
      <c r="E730" s="1" t="s">
        <v>1767</v>
      </c>
      <c r="F730" s="1" t="s">
        <v>72</v>
      </c>
      <c r="G730" s="1" t="s">
        <v>12</v>
      </c>
      <c r="H730" s="1" t="s">
        <v>13</v>
      </c>
      <c r="I730" s="1" t="s">
        <v>13</v>
      </c>
      <c r="J730">
        <f>COUNTIF($C$2:$C$2413,C730)</f>
        <v>1</v>
      </c>
    </row>
    <row r="731" spans="1:10">
      <c r="A731" s="1" t="str">
        <f t="shared" si="11"/>
        <v>JA0BEJ</v>
      </c>
      <c r="B731" s="1">
        <v>4400732</v>
      </c>
      <c r="C731" s="1" t="s">
        <v>1768</v>
      </c>
      <c r="D731" s="1" t="s">
        <v>1769</v>
      </c>
      <c r="E731" s="1" t="s">
        <v>1770</v>
      </c>
      <c r="F731" s="1" t="s">
        <v>11</v>
      </c>
      <c r="G731" s="1" t="s">
        <v>12</v>
      </c>
      <c r="H731" s="1" t="s">
        <v>13</v>
      </c>
      <c r="I731" s="1" t="s">
        <v>13</v>
      </c>
      <c r="J731">
        <f>COUNTIF($C$2:$C$2413,C731)</f>
        <v>1</v>
      </c>
    </row>
    <row r="732" spans="1:10">
      <c r="A732" s="1" t="str">
        <f t="shared" si="11"/>
        <v>JK1CVX</v>
      </c>
      <c r="B732" s="1">
        <v>4400733</v>
      </c>
      <c r="C732" s="1" t="s">
        <v>1771</v>
      </c>
      <c r="D732" s="1" t="s">
        <v>1772</v>
      </c>
      <c r="E732" s="1" t="s">
        <v>363</v>
      </c>
      <c r="F732" s="1" t="s">
        <v>54</v>
      </c>
      <c r="G732" s="1" t="s">
        <v>12</v>
      </c>
      <c r="H732" s="1" t="s">
        <v>13</v>
      </c>
      <c r="I732" s="1" t="s">
        <v>13</v>
      </c>
      <c r="J732">
        <f>COUNTIF($C$2:$C$2413,C732)</f>
        <v>1</v>
      </c>
    </row>
    <row r="733" spans="1:10">
      <c r="A733" s="1" t="str">
        <f t="shared" si="11"/>
        <v>JA1GDU</v>
      </c>
      <c r="B733" s="1">
        <v>4400734</v>
      </c>
      <c r="C733" s="1" t="s">
        <v>1773</v>
      </c>
      <c r="D733" s="1" t="s">
        <v>1774</v>
      </c>
      <c r="E733" s="1" t="s">
        <v>1775</v>
      </c>
      <c r="F733" s="1" t="s">
        <v>54</v>
      </c>
      <c r="G733" s="1" t="s">
        <v>12</v>
      </c>
      <c r="H733" s="1" t="s">
        <v>13</v>
      </c>
      <c r="I733" s="1" t="s">
        <v>13</v>
      </c>
      <c r="J733">
        <f>COUNTIF($C$2:$C$2413,C733)</f>
        <v>1</v>
      </c>
    </row>
    <row r="734" spans="1:10">
      <c r="A734" s="1" t="str">
        <f t="shared" si="11"/>
        <v>JL7TUS</v>
      </c>
      <c r="B734" s="1">
        <v>4400735</v>
      </c>
      <c r="C734" s="1" t="s">
        <v>1776</v>
      </c>
      <c r="D734" s="1" t="s">
        <v>1777</v>
      </c>
      <c r="E734" s="1" t="s">
        <v>1778</v>
      </c>
      <c r="F734" s="1" t="s">
        <v>29</v>
      </c>
      <c r="G734" s="1" t="s">
        <v>12</v>
      </c>
      <c r="H734" s="1" t="s">
        <v>13</v>
      </c>
      <c r="I734" s="1" t="s">
        <v>13</v>
      </c>
      <c r="J734">
        <f>COUNTIF($C$2:$C$2413,C734)</f>
        <v>1</v>
      </c>
    </row>
    <row r="735" spans="1:10">
      <c r="A735" s="1" t="str">
        <f t="shared" si="11"/>
        <v>JH7ORT</v>
      </c>
      <c r="B735" s="1">
        <v>4400736</v>
      </c>
      <c r="C735" s="1" t="s">
        <v>1779</v>
      </c>
      <c r="D735" s="1" t="s">
        <v>1780</v>
      </c>
      <c r="E735" s="1" t="s">
        <v>1781</v>
      </c>
      <c r="F735" s="1" t="s">
        <v>54</v>
      </c>
      <c r="G735" s="1" t="s">
        <v>12</v>
      </c>
      <c r="H735" s="1" t="s">
        <v>13</v>
      </c>
      <c r="I735" s="1" t="s">
        <v>13</v>
      </c>
      <c r="J735">
        <f>COUNTIF($C$2:$C$2413,C735)</f>
        <v>1</v>
      </c>
    </row>
    <row r="736" spans="1:10">
      <c r="A736" s="1" t="str">
        <f t="shared" si="11"/>
        <v>JS2ICF</v>
      </c>
      <c r="B736" s="1">
        <v>4400737</v>
      </c>
      <c r="C736" s="1" t="s">
        <v>1782</v>
      </c>
      <c r="D736" s="1" t="s">
        <v>1783</v>
      </c>
      <c r="E736" s="1" t="s">
        <v>1784</v>
      </c>
      <c r="F736" s="1" t="s">
        <v>192</v>
      </c>
      <c r="G736" s="1" t="s">
        <v>12</v>
      </c>
      <c r="H736" s="1" t="s">
        <v>13</v>
      </c>
      <c r="I736" s="1" t="s">
        <v>13</v>
      </c>
      <c r="J736">
        <f>COUNTIF($C$2:$C$2413,C736)</f>
        <v>1</v>
      </c>
    </row>
    <row r="737" spans="1:12">
      <c r="A737" s="1" t="str">
        <f t="shared" si="11"/>
        <v>JH1LHV</v>
      </c>
      <c r="B737" s="1">
        <v>4400738</v>
      </c>
      <c r="C737" s="1" t="s">
        <v>1785</v>
      </c>
      <c r="D737" s="1" t="s">
        <v>1786</v>
      </c>
      <c r="E737" s="1" t="s">
        <v>1787</v>
      </c>
      <c r="F737" s="1" t="s">
        <v>54</v>
      </c>
      <c r="G737" s="1" t="s">
        <v>12</v>
      </c>
      <c r="H737" s="1" t="s">
        <v>13</v>
      </c>
      <c r="I737" s="1" t="s">
        <v>13</v>
      </c>
      <c r="J737">
        <f>COUNTIF($C$2:$C$2413,C737)</f>
        <v>1</v>
      </c>
    </row>
    <row r="738" spans="1:12">
      <c r="A738" s="1" t="str">
        <f t="shared" si="11"/>
        <v>JS6SML</v>
      </c>
      <c r="B738" s="1">
        <v>4400739</v>
      </c>
      <c r="C738" s="1" t="s">
        <v>1788</v>
      </c>
      <c r="D738" s="1" t="s">
        <v>1789</v>
      </c>
      <c r="E738" s="1" t="s">
        <v>1790</v>
      </c>
      <c r="F738" s="1" t="s">
        <v>72</v>
      </c>
      <c r="G738" s="1" t="s">
        <v>12</v>
      </c>
      <c r="H738" s="1" t="s">
        <v>13</v>
      </c>
      <c r="I738" s="1" t="s">
        <v>13</v>
      </c>
      <c r="J738">
        <f>COUNTIF($C$2:$C$2413,C738)</f>
        <v>1</v>
      </c>
    </row>
    <row r="739" spans="1:12">
      <c r="A739" s="1" t="str">
        <f t="shared" si="11"/>
        <v>JQ2QUA</v>
      </c>
      <c r="B739" s="1">
        <v>4400740</v>
      </c>
      <c r="C739" s="1" t="s">
        <v>1791</v>
      </c>
      <c r="D739" s="1" t="s">
        <v>1792</v>
      </c>
      <c r="E739" s="1" t="s">
        <v>1793</v>
      </c>
      <c r="F739" s="1" t="s">
        <v>192</v>
      </c>
      <c r="G739" s="1" t="s">
        <v>12</v>
      </c>
      <c r="H739" s="2">
        <v>45056.016481481478</v>
      </c>
      <c r="I739" s="1">
        <v>268945</v>
      </c>
      <c r="J739">
        <f>COUNTIF($C$2:$C$2413,C739)</f>
        <v>1</v>
      </c>
    </row>
    <row r="740" spans="1:12">
      <c r="A740" s="1" t="str">
        <f t="shared" si="11"/>
        <v>JR4CJI</v>
      </c>
      <c r="B740" s="1">
        <v>4400741</v>
      </c>
      <c r="C740" s="1" t="s">
        <v>1794</v>
      </c>
      <c r="D740" s="1" t="s">
        <v>1795</v>
      </c>
      <c r="E740" s="1" t="s">
        <v>1796</v>
      </c>
      <c r="F740" s="1" t="s">
        <v>57</v>
      </c>
      <c r="G740" s="1" t="s">
        <v>12</v>
      </c>
      <c r="H740" s="1" t="s">
        <v>13</v>
      </c>
      <c r="I740" s="1" t="s">
        <v>13</v>
      </c>
      <c r="J740">
        <f>COUNTIF($C$2:$C$2413,C740)</f>
        <v>1</v>
      </c>
    </row>
    <row r="741" spans="1:12">
      <c r="A741" s="1" t="str">
        <f t="shared" si="11"/>
        <v>JA1XTN</v>
      </c>
      <c r="B741" s="1">
        <v>4400742</v>
      </c>
      <c r="C741" s="1" t="s">
        <v>1797</v>
      </c>
      <c r="D741" s="1" t="s">
        <v>1798</v>
      </c>
      <c r="E741" s="1" t="s">
        <v>953</v>
      </c>
      <c r="F741" s="1" t="s">
        <v>54</v>
      </c>
      <c r="G741" s="1" t="s">
        <v>12</v>
      </c>
      <c r="H741" s="2">
        <v>45497.248622685183</v>
      </c>
      <c r="I741" s="1">
        <v>91</v>
      </c>
      <c r="J741">
        <f>COUNTIF($C$2:$C$2413,C741)</f>
        <v>1</v>
      </c>
    </row>
    <row r="742" spans="1:12">
      <c r="A742" s="1" t="str">
        <f t="shared" si="11"/>
        <v>JK1QYL</v>
      </c>
      <c r="B742" s="1">
        <v>4400743</v>
      </c>
      <c r="C742" s="1" t="s">
        <v>1799</v>
      </c>
      <c r="D742" s="1" t="s">
        <v>1800</v>
      </c>
      <c r="E742" s="1" t="s">
        <v>1801</v>
      </c>
      <c r="F742" s="1" t="s">
        <v>54</v>
      </c>
      <c r="G742" s="1" t="s">
        <v>12</v>
      </c>
      <c r="H742" s="1" t="s">
        <v>13</v>
      </c>
      <c r="I742" s="1" t="s">
        <v>13</v>
      </c>
      <c r="J742">
        <f>COUNTIF($C$2:$C$2413,C742)</f>
        <v>1</v>
      </c>
    </row>
    <row r="743" spans="1:12">
      <c r="A743" s="1" t="str">
        <f t="shared" si="11"/>
        <v>JF4GAN</v>
      </c>
      <c r="B743" s="1">
        <v>4400744</v>
      </c>
      <c r="C743" s="1" t="s">
        <v>1802</v>
      </c>
      <c r="D743" s="1" t="s">
        <v>5272</v>
      </c>
      <c r="E743" s="1" t="s">
        <v>3188</v>
      </c>
      <c r="F743" s="1" t="s">
        <v>57</v>
      </c>
      <c r="G743" s="1" t="s">
        <v>12</v>
      </c>
      <c r="H743" s="1" t="s">
        <v>13</v>
      </c>
      <c r="I743" s="1" t="s">
        <v>13</v>
      </c>
      <c r="J743">
        <f>COUNTIF($C$2:$C$2413,C743)</f>
        <v>1</v>
      </c>
    </row>
    <row r="744" spans="1:12">
      <c r="A744" s="1" t="str">
        <f t="shared" si="11"/>
        <v>JA3YAI</v>
      </c>
      <c r="B744" s="1">
        <v>4400745</v>
      </c>
      <c r="C744" s="1" t="s">
        <v>1803</v>
      </c>
      <c r="D744" s="1" t="s">
        <v>1804</v>
      </c>
      <c r="E744" s="1" t="s">
        <v>1805</v>
      </c>
      <c r="F744" s="1" t="s">
        <v>151</v>
      </c>
      <c r="G744" s="1" t="s">
        <v>12</v>
      </c>
      <c r="H744" s="1" t="s">
        <v>13</v>
      </c>
      <c r="I744" s="1" t="s">
        <v>13</v>
      </c>
      <c r="J744">
        <f>COUNTIF($C$2:$C$2413,C744)</f>
        <v>1</v>
      </c>
      <c r="K744" t="s">
        <v>4757</v>
      </c>
      <c r="L744" t="s">
        <v>4758</v>
      </c>
    </row>
    <row r="745" spans="1:12">
      <c r="A745" s="1" t="str">
        <f t="shared" si="11"/>
        <v>JA5TNV</v>
      </c>
      <c r="B745" s="1">
        <v>4400746</v>
      </c>
      <c r="C745" s="1" t="s">
        <v>1806</v>
      </c>
      <c r="D745" s="1" t="s">
        <v>1807</v>
      </c>
      <c r="E745" s="1" t="s">
        <v>1808</v>
      </c>
      <c r="F745" s="1" t="s">
        <v>234</v>
      </c>
      <c r="G745" s="1" t="s">
        <v>12</v>
      </c>
      <c r="H745" s="1" t="s">
        <v>13</v>
      </c>
      <c r="I745" s="1" t="s">
        <v>13</v>
      </c>
      <c r="J745">
        <f>COUNTIF($C$2:$C$2413,C745)</f>
        <v>1</v>
      </c>
    </row>
    <row r="746" spans="1:12">
      <c r="A746" s="1" t="str">
        <f t="shared" si="11"/>
        <v>JM8HUO</v>
      </c>
      <c r="B746" s="1">
        <v>4400747</v>
      </c>
      <c r="C746" s="1" t="s">
        <v>1809</v>
      </c>
      <c r="D746" s="1" t="s">
        <v>1810</v>
      </c>
      <c r="E746" s="1" t="s">
        <v>1811</v>
      </c>
      <c r="F746" s="1" t="s">
        <v>129</v>
      </c>
      <c r="G746" s="1" t="s">
        <v>12</v>
      </c>
      <c r="H746" s="1" t="s">
        <v>13</v>
      </c>
      <c r="I746" s="1" t="s">
        <v>13</v>
      </c>
      <c r="J746">
        <f>COUNTIF($C$2:$C$2413,C746)</f>
        <v>1</v>
      </c>
    </row>
    <row r="747" spans="1:12">
      <c r="A747" s="1" t="str">
        <f t="shared" si="11"/>
        <v>JA6UKY</v>
      </c>
      <c r="B747" s="1">
        <v>4400748</v>
      </c>
      <c r="C747" s="1" t="s">
        <v>1812</v>
      </c>
      <c r="D747" s="1" t="s">
        <v>1813</v>
      </c>
      <c r="E747" s="1" t="s">
        <v>1814</v>
      </c>
      <c r="F747" s="1" t="s">
        <v>72</v>
      </c>
      <c r="G747" s="1" t="s">
        <v>12</v>
      </c>
      <c r="H747" s="1" t="s">
        <v>13</v>
      </c>
      <c r="I747" s="1" t="s">
        <v>13</v>
      </c>
      <c r="J747">
        <f>COUNTIF($C$2:$C$2413,C747)</f>
        <v>1</v>
      </c>
    </row>
    <row r="748" spans="1:12">
      <c r="A748" s="1" t="str">
        <f t="shared" si="11"/>
        <v>JA5ILC</v>
      </c>
      <c r="B748" s="1">
        <v>4400749</v>
      </c>
      <c r="C748" s="1" t="s">
        <v>1815</v>
      </c>
      <c r="D748" s="1" t="s">
        <v>1816</v>
      </c>
      <c r="E748" s="1" t="s">
        <v>1817</v>
      </c>
      <c r="F748" s="1" t="s">
        <v>234</v>
      </c>
      <c r="G748" s="1" t="s">
        <v>12</v>
      </c>
      <c r="H748" s="1" t="s">
        <v>13</v>
      </c>
      <c r="I748" s="1" t="s">
        <v>13</v>
      </c>
      <c r="J748">
        <f>COUNTIF($C$2:$C$2413,C748)</f>
        <v>1</v>
      </c>
    </row>
    <row r="749" spans="1:12">
      <c r="A749" s="1" t="str">
        <f t="shared" si="11"/>
        <v>JG1SYB</v>
      </c>
      <c r="B749" s="1">
        <v>4400750</v>
      </c>
      <c r="C749" s="1" t="s">
        <v>1818</v>
      </c>
      <c r="D749" s="1" t="s">
        <v>1819</v>
      </c>
      <c r="E749" s="1" t="s">
        <v>591</v>
      </c>
      <c r="F749" s="1" t="s">
        <v>54</v>
      </c>
      <c r="G749" s="1" t="s">
        <v>12</v>
      </c>
      <c r="H749" s="1" t="s">
        <v>13</v>
      </c>
      <c r="I749" s="1" t="s">
        <v>13</v>
      </c>
      <c r="J749">
        <f>COUNTIF($C$2:$C$2413,C749)</f>
        <v>1</v>
      </c>
    </row>
    <row r="750" spans="1:12">
      <c r="A750" s="1" t="str">
        <f t="shared" si="11"/>
        <v>JA0PX</v>
      </c>
      <c r="B750" s="1">
        <v>4400751</v>
      </c>
      <c r="C750" s="1" t="s">
        <v>1820</v>
      </c>
      <c r="D750" s="1" t="s">
        <v>1821</v>
      </c>
      <c r="E750" s="1" t="s">
        <v>1822</v>
      </c>
      <c r="F750" s="1" t="s">
        <v>4473</v>
      </c>
      <c r="G750" s="1" t="s">
        <v>12</v>
      </c>
      <c r="H750" s="1" t="s">
        <v>13</v>
      </c>
      <c r="I750" s="1" t="s">
        <v>13</v>
      </c>
      <c r="J750">
        <f>COUNTIF($C$2:$C$2413,C750)</f>
        <v>1</v>
      </c>
    </row>
    <row r="751" spans="1:12">
      <c r="A751" s="1" t="str">
        <f t="shared" si="11"/>
        <v>JS3NBS</v>
      </c>
      <c r="B751" s="1">
        <v>4400752</v>
      </c>
      <c r="C751" s="1" t="s">
        <v>1823</v>
      </c>
      <c r="D751" s="1" t="s">
        <v>5273</v>
      </c>
      <c r="E751" s="1" t="s">
        <v>5251</v>
      </c>
      <c r="F751" s="1" t="s">
        <v>151</v>
      </c>
      <c r="G751" s="1" t="s">
        <v>12</v>
      </c>
      <c r="H751" s="1" t="s">
        <v>13</v>
      </c>
      <c r="I751" s="1" t="s">
        <v>13</v>
      </c>
      <c r="J751">
        <f>COUNTIF($C$2:$C$2413,C751)</f>
        <v>1</v>
      </c>
    </row>
    <row r="752" spans="1:12">
      <c r="A752" s="1" t="str">
        <f t="shared" si="11"/>
        <v>JH1HSN</v>
      </c>
      <c r="B752" s="1">
        <v>4400753</v>
      </c>
      <c r="C752" s="1" t="s">
        <v>1824</v>
      </c>
      <c r="D752" s="1" t="s">
        <v>1825</v>
      </c>
      <c r="E752" s="1" t="s">
        <v>1826</v>
      </c>
      <c r="F752" s="1" t="s">
        <v>4466</v>
      </c>
      <c r="G752" s="1" t="s">
        <v>12</v>
      </c>
      <c r="H752" s="1" t="s">
        <v>13</v>
      </c>
      <c r="I752" s="1" t="s">
        <v>13</v>
      </c>
      <c r="J752">
        <f>COUNTIF($C$2:$C$2413,C752)</f>
        <v>1</v>
      </c>
    </row>
    <row r="753" spans="1:12">
      <c r="A753" s="1" t="str">
        <f t="shared" si="11"/>
        <v>7K3EOP</v>
      </c>
      <c r="B753" s="1">
        <v>4400754</v>
      </c>
      <c r="C753" s="1" t="s">
        <v>1827</v>
      </c>
      <c r="D753" s="1" t="s">
        <v>1828</v>
      </c>
      <c r="E753" s="1" t="s">
        <v>252</v>
      </c>
      <c r="F753" s="1" t="s">
        <v>54</v>
      </c>
      <c r="G753" s="1" t="s">
        <v>12</v>
      </c>
      <c r="H753" s="1" t="s">
        <v>13</v>
      </c>
      <c r="I753" s="1" t="s">
        <v>13</v>
      </c>
      <c r="J753">
        <f>COUNTIF($C$2:$C$2413,C753)</f>
        <v>1</v>
      </c>
    </row>
    <row r="754" spans="1:12">
      <c r="A754" s="1" t="str">
        <f t="shared" si="11"/>
        <v>JK1FNQ</v>
      </c>
      <c r="B754" s="1">
        <v>4400755</v>
      </c>
      <c r="C754" s="1" t="s">
        <v>1829</v>
      </c>
      <c r="D754" s="1" t="s">
        <v>1830</v>
      </c>
      <c r="E754" s="1" t="s">
        <v>1831</v>
      </c>
      <c r="F754" s="1" t="s">
        <v>54</v>
      </c>
      <c r="G754" s="1" t="s">
        <v>12</v>
      </c>
      <c r="H754" s="1" t="s">
        <v>13</v>
      </c>
      <c r="I754" s="1" t="s">
        <v>13</v>
      </c>
      <c r="J754">
        <f>COUNTIF($C$2:$C$2413,C754)</f>
        <v>1</v>
      </c>
    </row>
    <row r="755" spans="1:12">
      <c r="A755" s="1" t="str">
        <f t="shared" si="11"/>
        <v>JR3SOD</v>
      </c>
      <c r="B755" s="1">
        <v>4400756</v>
      </c>
      <c r="C755" s="1" t="s">
        <v>1832</v>
      </c>
      <c r="D755" s="1" t="s">
        <v>1833</v>
      </c>
      <c r="E755" s="1" t="s">
        <v>1834</v>
      </c>
      <c r="F755" s="1" t="s">
        <v>151</v>
      </c>
      <c r="G755" s="1" t="s">
        <v>12</v>
      </c>
      <c r="H755" s="1" t="s">
        <v>13</v>
      </c>
      <c r="I755" s="1" t="s">
        <v>13</v>
      </c>
      <c r="J755">
        <f>COUNTIF($C$2:$C$2413,C755)</f>
        <v>1</v>
      </c>
    </row>
    <row r="756" spans="1:12">
      <c r="A756" s="1" t="str">
        <f t="shared" si="11"/>
        <v>JA4AMF</v>
      </c>
      <c r="B756" s="1">
        <v>4400757</v>
      </c>
      <c r="C756" s="1" t="s">
        <v>1835</v>
      </c>
      <c r="D756" s="1" t="s">
        <v>1836</v>
      </c>
      <c r="E756" s="1" t="s">
        <v>1837</v>
      </c>
      <c r="F756" s="1" t="s">
        <v>54</v>
      </c>
      <c r="G756" s="1" t="s">
        <v>12</v>
      </c>
      <c r="H756" s="1" t="s">
        <v>13</v>
      </c>
      <c r="I756" s="1" t="s">
        <v>13</v>
      </c>
      <c r="J756">
        <f>COUNTIF($C$2:$C$2413,C756)</f>
        <v>1</v>
      </c>
    </row>
    <row r="757" spans="1:12">
      <c r="A757" s="1" t="str">
        <f t="shared" si="11"/>
        <v>JE6KWO</v>
      </c>
      <c r="B757" s="1">
        <v>4400758</v>
      </c>
      <c r="C757" s="1" t="s">
        <v>1838</v>
      </c>
      <c r="D757" s="1" t="s">
        <v>1839</v>
      </c>
      <c r="E757" s="1" t="s">
        <v>909</v>
      </c>
      <c r="F757" s="1" t="s">
        <v>72</v>
      </c>
      <c r="G757" s="1" t="s">
        <v>12</v>
      </c>
      <c r="H757" s="2">
        <v>45061.899004629631</v>
      </c>
      <c r="I757" s="1">
        <v>22480</v>
      </c>
      <c r="J757">
        <f>COUNTIF($C$2:$C$2413,C757)</f>
        <v>1</v>
      </c>
    </row>
    <row r="758" spans="1:12">
      <c r="A758" s="1" t="str">
        <f t="shared" si="11"/>
        <v>JF3KCG</v>
      </c>
      <c r="B758" s="1">
        <v>4400759</v>
      </c>
      <c r="C758" s="1" t="s">
        <v>1840</v>
      </c>
      <c r="D758" s="1" t="s">
        <v>1841</v>
      </c>
      <c r="E758" s="1" t="s">
        <v>1842</v>
      </c>
      <c r="F758" s="1" t="s">
        <v>4467</v>
      </c>
      <c r="G758" s="1" t="s">
        <v>12</v>
      </c>
      <c r="H758" s="1" t="s">
        <v>13</v>
      </c>
      <c r="I758" s="1" t="s">
        <v>13</v>
      </c>
      <c r="J758">
        <f>COUNTIF($C$2:$C$2413,C758)</f>
        <v>1</v>
      </c>
    </row>
    <row r="759" spans="1:12">
      <c r="A759" s="1" t="str">
        <f t="shared" si="11"/>
        <v>JO4LGG</v>
      </c>
      <c r="B759" s="1">
        <v>4400760</v>
      </c>
      <c r="C759" s="1" t="s">
        <v>1843</v>
      </c>
      <c r="D759" s="1" t="s">
        <v>1844</v>
      </c>
      <c r="E759" s="1" t="s">
        <v>1845</v>
      </c>
      <c r="F759" s="1" t="s">
        <v>57</v>
      </c>
      <c r="G759" s="1" t="s">
        <v>12</v>
      </c>
      <c r="H759" s="1" t="s">
        <v>13</v>
      </c>
      <c r="I759" s="1" t="s">
        <v>13</v>
      </c>
      <c r="J759">
        <f>COUNTIF($C$2:$C$2413,C759)</f>
        <v>1</v>
      </c>
    </row>
    <row r="760" spans="1:12">
      <c r="A760" s="1" t="str">
        <f t="shared" si="11"/>
        <v>JG1PEN</v>
      </c>
      <c r="B760" s="1">
        <v>4400761</v>
      </c>
      <c r="C760" s="1" t="s">
        <v>1846</v>
      </c>
      <c r="D760" s="1" t="s">
        <v>1847</v>
      </c>
      <c r="E760" s="1" t="s">
        <v>97</v>
      </c>
      <c r="F760" s="1" t="s">
        <v>54</v>
      </c>
      <c r="G760" s="1" t="s">
        <v>12</v>
      </c>
      <c r="H760" s="1" t="s">
        <v>13</v>
      </c>
      <c r="I760" s="1" t="s">
        <v>13</v>
      </c>
      <c r="J760">
        <f>COUNTIF($C$2:$C$2413,C760)</f>
        <v>1</v>
      </c>
    </row>
    <row r="761" spans="1:12">
      <c r="A761" s="1" t="str">
        <f t="shared" si="11"/>
        <v>JJ1RHO</v>
      </c>
      <c r="B761" s="1">
        <v>4400762</v>
      </c>
      <c r="C761" s="1" t="s">
        <v>1848</v>
      </c>
      <c r="D761" s="1" t="s">
        <v>1849</v>
      </c>
      <c r="E761" s="1" t="s">
        <v>1850</v>
      </c>
      <c r="F761" s="1" t="s">
        <v>54</v>
      </c>
      <c r="G761" s="1" t="s">
        <v>12</v>
      </c>
      <c r="H761" s="1" t="s">
        <v>13</v>
      </c>
      <c r="I761" s="1" t="s">
        <v>13</v>
      </c>
      <c r="J761">
        <f>COUNTIF($C$2:$C$2413,C761)</f>
        <v>1</v>
      </c>
    </row>
    <row r="762" spans="1:12">
      <c r="A762" s="1" t="str">
        <f t="shared" si="11"/>
        <v>JK1CWV</v>
      </c>
      <c r="B762" s="1">
        <v>4400763</v>
      </c>
      <c r="C762" s="1" t="s">
        <v>1851</v>
      </c>
      <c r="D762" s="1" t="s">
        <v>1852</v>
      </c>
      <c r="E762" s="1" t="s">
        <v>1853</v>
      </c>
      <c r="F762" s="1" t="s">
        <v>4466</v>
      </c>
      <c r="G762" s="1" t="s">
        <v>12</v>
      </c>
      <c r="H762" s="2">
        <v>45500.470081018517</v>
      </c>
      <c r="I762" s="1">
        <v>44155</v>
      </c>
      <c r="J762">
        <f>COUNTIF($C$2:$C$2413,C762)</f>
        <v>1</v>
      </c>
    </row>
    <row r="763" spans="1:12">
      <c r="A763" s="1" t="str">
        <f t="shared" si="11"/>
        <v>JE5QHC</v>
      </c>
      <c r="B763" s="1">
        <v>4400764</v>
      </c>
      <c r="C763" s="1" t="s">
        <v>1854</v>
      </c>
      <c r="D763" s="1" t="s">
        <v>1855</v>
      </c>
      <c r="E763" s="1" t="s">
        <v>669</v>
      </c>
      <c r="F763" s="1" t="s">
        <v>234</v>
      </c>
      <c r="G763" s="1" t="s">
        <v>12</v>
      </c>
      <c r="H763" s="1" t="s">
        <v>13</v>
      </c>
      <c r="I763" s="1" t="s">
        <v>13</v>
      </c>
      <c r="J763">
        <f>COUNTIF($C$2:$C$2413,C763)</f>
        <v>1</v>
      </c>
    </row>
    <row r="764" spans="1:12">
      <c r="A764" s="1" t="str">
        <f t="shared" si="11"/>
        <v>JA4VQM</v>
      </c>
      <c r="B764" s="1">
        <v>4400765</v>
      </c>
      <c r="C764" s="1" t="s">
        <v>1856</v>
      </c>
      <c r="D764" s="1" t="s">
        <v>1857</v>
      </c>
      <c r="E764" s="1" t="s">
        <v>569</v>
      </c>
      <c r="F764" s="1" t="s">
        <v>57</v>
      </c>
      <c r="G764" s="1" t="s">
        <v>12</v>
      </c>
      <c r="H764" s="1" t="s">
        <v>13</v>
      </c>
      <c r="I764" s="1" t="s">
        <v>13</v>
      </c>
      <c r="J764">
        <f>COUNTIF($C$2:$C$2413,C764)</f>
        <v>1</v>
      </c>
    </row>
    <row r="765" spans="1:12">
      <c r="A765" s="1" t="str">
        <f t="shared" si="11"/>
        <v>JM1YUC</v>
      </c>
      <c r="B765" s="1">
        <v>4400766</v>
      </c>
      <c r="C765" s="1" t="s">
        <v>1858</v>
      </c>
      <c r="D765" s="1" t="s">
        <v>1859</v>
      </c>
      <c r="E765" s="1" t="s">
        <v>1860</v>
      </c>
      <c r="F765" s="1" t="s">
        <v>54</v>
      </c>
      <c r="G765" s="1" t="s">
        <v>12</v>
      </c>
      <c r="H765" s="1" t="s">
        <v>13</v>
      </c>
      <c r="I765" s="1" t="s">
        <v>13</v>
      </c>
      <c r="J765">
        <f>COUNTIF($C$2:$C$2413,C765)</f>
        <v>1</v>
      </c>
      <c r="K765" t="s">
        <v>4759</v>
      </c>
      <c r="L765" t="s">
        <v>4760</v>
      </c>
    </row>
    <row r="766" spans="1:12">
      <c r="A766" s="1" t="str">
        <f t="shared" si="11"/>
        <v>JE6ILH</v>
      </c>
      <c r="B766" s="1">
        <v>4400767</v>
      </c>
      <c r="C766" s="1" t="s">
        <v>1861</v>
      </c>
      <c r="D766" s="1" t="s">
        <v>1862</v>
      </c>
      <c r="E766" s="1" t="s">
        <v>1863</v>
      </c>
      <c r="F766" s="1" t="s">
        <v>72</v>
      </c>
      <c r="G766" s="1" t="s">
        <v>12</v>
      </c>
      <c r="H766" s="1" t="s">
        <v>13</v>
      </c>
      <c r="I766" s="1" t="s">
        <v>13</v>
      </c>
      <c r="J766">
        <f>COUNTIF($C$2:$C$2413,C766)</f>
        <v>1</v>
      </c>
    </row>
    <row r="767" spans="1:12">
      <c r="A767" s="1" t="str">
        <f t="shared" si="11"/>
        <v>JP3HIM</v>
      </c>
      <c r="B767" s="1">
        <v>4400768</v>
      </c>
      <c r="C767" s="1" t="s">
        <v>1864</v>
      </c>
      <c r="D767" s="1" t="s">
        <v>1865</v>
      </c>
      <c r="E767" s="1" t="s">
        <v>222</v>
      </c>
      <c r="F767" s="1" t="s">
        <v>151</v>
      </c>
      <c r="G767" s="1" t="s">
        <v>12</v>
      </c>
      <c r="H767" s="1" t="s">
        <v>13</v>
      </c>
      <c r="I767" s="1" t="s">
        <v>13</v>
      </c>
      <c r="J767">
        <f>COUNTIF($C$2:$C$2413,C767)</f>
        <v>1</v>
      </c>
    </row>
    <row r="768" spans="1:12">
      <c r="A768" s="1" t="str">
        <f t="shared" si="11"/>
        <v>JJ5PVQ</v>
      </c>
      <c r="B768" s="1">
        <v>4400769</v>
      </c>
      <c r="C768" s="1" t="s">
        <v>1866</v>
      </c>
      <c r="D768" s="1" t="s">
        <v>1867</v>
      </c>
      <c r="E768" s="1" t="s">
        <v>1754</v>
      </c>
      <c r="F768" s="1" t="s">
        <v>234</v>
      </c>
      <c r="G768" s="1" t="s">
        <v>12</v>
      </c>
      <c r="H768" s="1" t="s">
        <v>13</v>
      </c>
      <c r="I768" s="1" t="s">
        <v>13</v>
      </c>
      <c r="J768">
        <f>COUNTIF($C$2:$C$2413,C768)</f>
        <v>1</v>
      </c>
    </row>
    <row r="769" spans="1:10">
      <c r="A769" s="1" t="str">
        <f t="shared" ref="A769:A832" si="12">C769</f>
        <v>JJ1NIN</v>
      </c>
      <c r="B769" s="1">
        <v>4400770</v>
      </c>
      <c r="C769" s="1" t="s">
        <v>1868</v>
      </c>
      <c r="D769" s="1" t="s">
        <v>1869</v>
      </c>
      <c r="E769" s="1" t="s">
        <v>1860</v>
      </c>
      <c r="F769" s="1" t="s">
        <v>54</v>
      </c>
      <c r="G769" s="1" t="s">
        <v>12</v>
      </c>
      <c r="H769" s="1" t="s">
        <v>13</v>
      </c>
      <c r="I769" s="1" t="s">
        <v>13</v>
      </c>
      <c r="J769">
        <f>COUNTIF($C$2:$C$2413,C769)</f>
        <v>1</v>
      </c>
    </row>
    <row r="770" spans="1:10">
      <c r="A770" s="1" t="str">
        <f t="shared" si="12"/>
        <v>JK1ACN</v>
      </c>
      <c r="B770" s="1">
        <v>4400771</v>
      </c>
      <c r="C770" s="1" t="s">
        <v>1870</v>
      </c>
      <c r="D770" s="1" t="s">
        <v>1871</v>
      </c>
      <c r="E770" s="1" t="s">
        <v>1872</v>
      </c>
      <c r="F770" s="1" t="s">
        <v>54</v>
      </c>
      <c r="G770" s="1" t="s">
        <v>12</v>
      </c>
      <c r="H770" s="1" t="s">
        <v>13</v>
      </c>
      <c r="I770" s="1" t="s">
        <v>13</v>
      </c>
      <c r="J770">
        <f>COUNTIF($C$2:$C$2413,C770)</f>
        <v>1</v>
      </c>
    </row>
    <row r="771" spans="1:10">
      <c r="A771" s="1" t="str">
        <f t="shared" si="12"/>
        <v>JF9RXH</v>
      </c>
      <c r="B771" s="1">
        <v>4400772</v>
      </c>
      <c r="C771" s="1" t="s">
        <v>1873</v>
      </c>
      <c r="D771" s="1" t="s">
        <v>1874</v>
      </c>
      <c r="E771" s="1" t="s">
        <v>1875</v>
      </c>
      <c r="F771" s="1" t="s">
        <v>147</v>
      </c>
      <c r="G771" s="1" t="s">
        <v>12</v>
      </c>
      <c r="H771" s="1" t="s">
        <v>13</v>
      </c>
      <c r="I771" s="1" t="s">
        <v>13</v>
      </c>
      <c r="J771">
        <f>COUNTIF($C$2:$C$2413,C771)</f>
        <v>1</v>
      </c>
    </row>
    <row r="772" spans="1:10">
      <c r="A772" s="1" t="str">
        <f t="shared" si="12"/>
        <v>JK1DMV</v>
      </c>
      <c r="B772" s="1">
        <v>4400773</v>
      </c>
      <c r="C772" s="1" t="s">
        <v>1876</v>
      </c>
      <c r="D772" s="1" t="s">
        <v>1877</v>
      </c>
      <c r="E772" s="1" t="s">
        <v>1878</v>
      </c>
      <c r="F772" s="1" t="s">
        <v>4466</v>
      </c>
      <c r="G772" s="1" t="s">
        <v>12</v>
      </c>
      <c r="H772" s="1" t="s">
        <v>13</v>
      </c>
      <c r="I772" s="1" t="s">
        <v>13</v>
      </c>
      <c r="J772">
        <f>COUNTIF($C$2:$C$2413,C772)</f>
        <v>1</v>
      </c>
    </row>
    <row r="773" spans="1:10">
      <c r="A773" s="1" t="str">
        <f t="shared" si="12"/>
        <v>JR1FEP</v>
      </c>
      <c r="B773" s="1">
        <v>4400774</v>
      </c>
      <c r="C773" s="1" t="s">
        <v>1879</v>
      </c>
      <c r="D773" s="1" t="s">
        <v>1880</v>
      </c>
      <c r="E773" s="1" t="s">
        <v>1509</v>
      </c>
      <c r="F773" s="1" t="s">
        <v>54</v>
      </c>
      <c r="G773" s="1" t="s">
        <v>12</v>
      </c>
      <c r="H773" s="2">
        <v>44786.339525462965</v>
      </c>
      <c r="I773" s="1">
        <v>45031</v>
      </c>
      <c r="J773">
        <f>COUNTIF($C$2:$C$2413,C773)</f>
        <v>1</v>
      </c>
    </row>
    <row r="774" spans="1:10">
      <c r="A774" s="1" t="str">
        <f t="shared" si="12"/>
        <v>JA4MCI</v>
      </c>
      <c r="B774" s="1">
        <v>4400775</v>
      </c>
      <c r="C774" s="1" t="s">
        <v>1881</v>
      </c>
      <c r="D774" s="1" t="s">
        <v>1882</v>
      </c>
      <c r="E774" s="1" t="s">
        <v>1883</v>
      </c>
      <c r="F774" s="1" t="s">
        <v>57</v>
      </c>
      <c r="G774" s="1" t="s">
        <v>12</v>
      </c>
      <c r="H774" s="1" t="s">
        <v>13</v>
      </c>
      <c r="I774" s="1" t="s">
        <v>13</v>
      </c>
      <c r="J774">
        <f>COUNTIF($C$2:$C$2413,C774)</f>
        <v>1</v>
      </c>
    </row>
    <row r="775" spans="1:10">
      <c r="A775" s="1" t="str">
        <f t="shared" si="12"/>
        <v>JK1AAQ</v>
      </c>
      <c r="B775" s="1">
        <v>4400776</v>
      </c>
      <c r="C775" s="1" t="s">
        <v>1884</v>
      </c>
      <c r="D775" s="1" t="s">
        <v>1885</v>
      </c>
      <c r="E775" s="1" t="s">
        <v>1886</v>
      </c>
      <c r="F775" s="1" t="s">
        <v>54</v>
      </c>
      <c r="G775" s="1" t="s">
        <v>12</v>
      </c>
      <c r="H775" s="1" t="s">
        <v>13</v>
      </c>
      <c r="I775" s="1" t="s">
        <v>13</v>
      </c>
      <c r="J775">
        <f>COUNTIF($C$2:$C$2413,C775)</f>
        <v>1</v>
      </c>
    </row>
    <row r="776" spans="1:10">
      <c r="A776" s="1" t="str">
        <f t="shared" si="12"/>
        <v>JI1OVP</v>
      </c>
      <c r="B776" s="1">
        <v>4400777</v>
      </c>
      <c r="C776" s="1" t="s">
        <v>1887</v>
      </c>
      <c r="D776" s="1" t="s">
        <v>1888</v>
      </c>
      <c r="E776" s="1" t="s">
        <v>1889</v>
      </c>
      <c r="F776" s="1" t="s">
        <v>54</v>
      </c>
      <c r="G776" s="1" t="s">
        <v>12</v>
      </c>
      <c r="H776" s="1" t="s">
        <v>13</v>
      </c>
      <c r="I776" s="1" t="s">
        <v>13</v>
      </c>
      <c r="J776">
        <f>COUNTIF($C$2:$C$2413,C776)</f>
        <v>1</v>
      </c>
    </row>
    <row r="777" spans="1:10">
      <c r="A777" s="1" t="str">
        <f t="shared" si="12"/>
        <v>JA1NVL</v>
      </c>
      <c r="B777" s="1">
        <v>4400778</v>
      </c>
      <c r="C777" s="1" t="s">
        <v>1890</v>
      </c>
      <c r="D777" s="1" t="s">
        <v>1891</v>
      </c>
      <c r="E777" s="1" t="s">
        <v>1892</v>
      </c>
      <c r="F777" s="1" t="s">
        <v>54</v>
      </c>
      <c r="G777" s="1" t="s">
        <v>12</v>
      </c>
      <c r="H777" s="2">
        <v>44924.378796296296</v>
      </c>
      <c r="I777" s="1">
        <v>44155</v>
      </c>
      <c r="J777">
        <f>COUNTIF($C$2:$C$2413,C777)</f>
        <v>1</v>
      </c>
    </row>
    <row r="778" spans="1:10">
      <c r="A778" s="1" t="str">
        <f t="shared" si="12"/>
        <v>7L3KIL</v>
      </c>
      <c r="B778" s="1">
        <v>4400779</v>
      </c>
      <c r="C778" s="1" t="s">
        <v>1893</v>
      </c>
      <c r="D778" s="1" t="s">
        <v>1894</v>
      </c>
      <c r="E778" s="1" t="s">
        <v>1895</v>
      </c>
      <c r="F778" s="1" t="s">
        <v>54</v>
      </c>
      <c r="G778" s="1" t="s">
        <v>12</v>
      </c>
      <c r="H778" s="1" t="s">
        <v>13</v>
      </c>
      <c r="I778" s="1" t="s">
        <v>13</v>
      </c>
      <c r="J778">
        <f>COUNTIF($C$2:$C$2413,C778)</f>
        <v>1</v>
      </c>
    </row>
    <row r="779" spans="1:10">
      <c r="A779" s="1" t="str">
        <f t="shared" si="12"/>
        <v>JI1MKA</v>
      </c>
      <c r="B779" s="1">
        <v>4400780</v>
      </c>
      <c r="C779" s="1" t="s">
        <v>1896</v>
      </c>
      <c r="D779" s="1" t="s">
        <v>1897</v>
      </c>
      <c r="E779" s="1" t="s">
        <v>1898</v>
      </c>
      <c r="F779" s="1" t="s">
        <v>54</v>
      </c>
      <c r="G779" s="1" t="s">
        <v>12</v>
      </c>
      <c r="H779" s="1" t="s">
        <v>13</v>
      </c>
      <c r="I779" s="1" t="s">
        <v>13</v>
      </c>
      <c r="J779">
        <f>COUNTIF($C$2:$C$2413,C779)</f>
        <v>1</v>
      </c>
    </row>
    <row r="780" spans="1:10">
      <c r="A780" s="1" t="str">
        <f t="shared" si="12"/>
        <v>JA5JKC</v>
      </c>
      <c r="B780" s="1">
        <v>4400781</v>
      </c>
      <c r="C780" s="1" t="s">
        <v>1899</v>
      </c>
      <c r="D780" s="1" t="s">
        <v>1900</v>
      </c>
      <c r="E780" s="1" t="s">
        <v>1901</v>
      </c>
      <c r="F780" s="1" t="s">
        <v>234</v>
      </c>
      <c r="G780" s="1" t="s">
        <v>12</v>
      </c>
      <c r="H780" s="2">
        <v>44898.489479166667</v>
      </c>
      <c r="I780" s="1">
        <v>302050</v>
      </c>
      <c r="J780">
        <f>COUNTIF($C$2:$C$2413,C780)</f>
        <v>1</v>
      </c>
    </row>
    <row r="781" spans="1:10">
      <c r="A781" s="1" t="str">
        <f t="shared" si="12"/>
        <v>7M2UHF</v>
      </c>
      <c r="B781" s="1">
        <v>4400782</v>
      </c>
      <c r="C781" s="1" t="s">
        <v>1902</v>
      </c>
      <c r="D781" s="1" t="s">
        <v>1903</v>
      </c>
      <c r="E781" s="1" t="s">
        <v>1904</v>
      </c>
      <c r="F781" s="1" t="s">
        <v>54</v>
      </c>
      <c r="G781" s="1" t="s">
        <v>12</v>
      </c>
      <c r="H781" s="2">
        <v>45457.208564814813</v>
      </c>
      <c r="I781" s="1">
        <v>91</v>
      </c>
      <c r="J781">
        <f>COUNTIF($C$2:$C$2413,C781)</f>
        <v>1</v>
      </c>
    </row>
    <row r="782" spans="1:10">
      <c r="A782" s="1" t="str">
        <f t="shared" si="12"/>
        <v>JK1EAF</v>
      </c>
      <c r="B782" s="1">
        <v>4400783</v>
      </c>
      <c r="C782" s="1" t="s">
        <v>1905</v>
      </c>
      <c r="D782" s="1" t="s">
        <v>1906</v>
      </c>
      <c r="E782" s="1" t="s">
        <v>903</v>
      </c>
      <c r="F782" s="1" t="s">
        <v>54</v>
      </c>
      <c r="G782" s="1" t="s">
        <v>12</v>
      </c>
      <c r="H782" s="1" t="s">
        <v>13</v>
      </c>
      <c r="I782" s="1" t="s">
        <v>13</v>
      </c>
      <c r="J782">
        <f>COUNTIF($C$2:$C$2413,C782)</f>
        <v>1</v>
      </c>
    </row>
    <row r="783" spans="1:10">
      <c r="A783" s="1" t="str">
        <f t="shared" si="12"/>
        <v>JG1LKT</v>
      </c>
      <c r="B783" s="1">
        <v>4400784</v>
      </c>
      <c r="C783" s="1" t="s">
        <v>1907</v>
      </c>
      <c r="D783" s="1" t="s">
        <v>1908</v>
      </c>
      <c r="E783" s="1" t="s">
        <v>1909</v>
      </c>
      <c r="F783" s="1" t="s">
        <v>54</v>
      </c>
      <c r="G783" s="1" t="s">
        <v>12</v>
      </c>
      <c r="H783" s="2">
        <v>45485.546956018516</v>
      </c>
      <c r="I783" s="1">
        <v>91</v>
      </c>
      <c r="J783">
        <f>COUNTIF($C$2:$C$2413,C783)</f>
        <v>1</v>
      </c>
    </row>
    <row r="784" spans="1:10">
      <c r="A784" s="1" t="str">
        <f t="shared" si="12"/>
        <v>JA2SYJ</v>
      </c>
      <c r="B784" s="1">
        <v>4400785</v>
      </c>
      <c r="C784" s="1" t="s">
        <v>1910</v>
      </c>
      <c r="D784" s="1" t="s">
        <v>1911</v>
      </c>
      <c r="E784" s="1" t="s">
        <v>228</v>
      </c>
      <c r="F784" s="1" t="s">
        <v>4477</v>
      </c>
      <c r="G784" s="1" t="s">
        <v>12</v>
      </c>
      <c r="H784" s="2">
        <v>45471.523761574077</v>
      </c>
      <c r="I784" s="1">
        <v>23526</v>
      </c>
      <c r="J784">
        <f>COUNTIF($C$2:$C$2413,C784)</f>
        <v>1</v>
      </c>
    </row>
    <row r="785" spans="1:10">
      <c r="A785" s="1" t="str">
        <f t="shared" si="12"/>
        <v>JE7SWJ</v>
      </c>
      <c r="B785" s="1">
        <v>4400786</v>
      </c>
      <c r="C785" s="1" t="s">
        <v>1912</v>
      </c>
      <c r="D785" s="1" t="s">
        <v>1913</v>
      </c>
      <c r="E785" s="1" t="s">
        <v>1914</v>
      </c>
      <c r="F785" s="1" t="s">
        <v>29</v>
      </c>
      <c r="G785" s="1" t="s">
        <v>12</v>
      </c>
      <c r="H785" s="1" t="s">
        <v>13</v>
      </c>
      <c r="I785" s="1" t="s">
        <v>13</v>
      </c>
      <c r="J785">
        <f>COUNTIF($C$2:$C$2413,C785)</f>
        <v>1</v>
      </c>
    </row>
    <row r="786" spans="1:10">
      <c r="A786" s="1" t="str">
        <f t="shared" si="12"/>
        <v>JS2GZV</v>
      </c>
      <c r="B786" s="1">
        <v>4400787</v>
      </c>
      <c r="C786" s="1" t="s">
        <v>1915</v>
      </c>
      <c r="D786" s="1" t="s">
        <v>1916</v>
      </c>
      <c r="E786" s="1" t="s">
        <v>1917</v>
      </c>
      <c r="F786" s="1" t="s">
        <v>4477</v>
      </c>
      <c r="G786" s="1" t="s">
        <v>12</v>
      </c>
      <c r="H786" s="1" t="s">
        <v>13</v>
      </c>
      <c r="I786" s="1" t="s">
        <v>13</v>
      </c>
      <c r="J786">
        <f>COUNTIF($C$2:$C$2413,C786)</f>
        <v>1</v>
      </c>
    </row>
    <row r="787" spans="1:10">
      <c r="A787" s="1" t="str">
        <f t="shared" si="12"/>
        <v>JQ1UMU</v>
      </c>
      <c r="B787" s="1">
        <v>4400788</v>
      </c>
      <c r="C787" s="1" t="s">
        <v>1918</v>
      </c>
      <c r="D787" s="1" t="s">
        <v>1919</v>
      </c>
      <c r="E787" s="1" t="s">
        <v>97</v>
      </c>
      <c r="F787" s="1" t="s">
        <v>54</v>
      </c>
      <c r="G787" s="1" t="s">
        <v>12</v>
      </c>
      <c r="H787" s="1" t="s">
        <v>13</v>
      </c>
      <c r="I787" s="1" t="s">
        <v>13</v>
      </c>
      <c r="J787">
        <f>COUNTIF($C$2:$C$2413,C787)</f>
        <v>1</v>
      </c>
    </row>
    <row r="788" spans="1:10">
      <c r="A788" s="1" t="str">
        <f t="shared" si="12"/>
        <v>JK1GKY</v>
      </c>
      <c r="B788" s="1">
        <v>4400789</v>
      </c>
      <c r="C788" s="1" t="s">
        <v>1920</v>
      </c>
      <c r="D788" s="1" t="s">
        <v>1921</v>
      </c>
      <c r="E788" s="1" t="s">
        <v>1909</v>
      </c>
      <c r="F788" s="1" t="s">
        <v>54</v>
      </c>
      <c r="G788" s="1" t="s">
        <v>12</v>
      </c>
      <c r="H788" s="1" t="s">
        <v>13</v>
      </c>
      <c r="I788" s="1" t="s">
        <v>13</v>
      </c>
      <c r="J788">
        <f>COUNTIF($C$2:$C$2413,C788)</f>
        <v>1</v>
      </c>
    </row>
    <row r="789" spans="1:10">
      <c r="A789" s="1" t="str">
        <f t="shared" si="12"/>
        <v>JK1FYT</v>
      </c>
      <c r="B789" s="1">
        <v>4400790</v>
      </c>
      <c r="C789" s="1" t="s">
        <v>1922</v>
      </c>
      <c r="D789" s="1" t="s">
        <v>5253</v>
      </c>
      <c r="E789" s="1" t="s">
        <v>5252</v>
      </c>
      <c r="F789" s="1" t="s">
        <v>54</v>
      </c>
      <c r="G789" s="1" t="s">
        <v>12</v>
      </c>
      <c r="H789" s="1" t="s">
        <v>13</v>
      </c>
      <c r="I789" s="1" t="s">
        <v>13</v>
      </c>
      <c r="J789">
        <f>COUNTIF($C$2:$C$2413,C789)</f>
        <v>1</v>
      </c>
    </row>
    <row r="790" spans="1:10">
      <c r="A790" s="1" t="str">
        <f t="shared" si="12"/>
        <v>JA6FSB</v>
      </c>
      <c r="B790" s="1">
        <v>4400791</v>
      </c>
      <c r="C790" s="1" t="s">
        <v>1923</v>
      </c>
      <c r="D790" s="1" t="s">
        <v>1924</v>
      </c>
      <c r="E790" s="1" t="s">
        <v>1925</v>
      </c>
      <c r="F790" s="1" t="s">
        <v>72</v>
      </c>
      <c r="G790" s="1" t="s">
        <v>12</v>
      </c>
      <c r="H790" s="1" t="s">
        <v>13</v>
      </c>
      <c r="I790" s="1" t="s">
        <v>13</v>
      </c>
      <c r="J790">
        <f>COUNTIF($C$2:$C$2413,C790)</f>
        <v>1</v>
      </c>
    </row>
    <row r="791" spans="1:10">
      <c r="A791" s="1" t="str">
        <f t="shared" si="12"/>
        <v>JP7UPW</v>
      </c>
      <c r="B791" s="1">
        <v>4400792</v>
      </c>
      <c r="C791" s="1" t="s">
        <v>1926</v>
      </c>
      <c r="D791" s="1" t="s">
        <v>1927</v>
      </c>
      <c r="E791" s="1" t="s">
        <v>669</v>
      </c>
      <c r="F791" s="1" t="s">
        <v>4471</v>
      </c>
      <c r="G791" s="1" t="s">
        <v>12</v>
      </c>
      <c r="H791" s="1" t="s">
        <v>13</v>
      </c>
      <c r="I791" s="1" t="s">
        <v>13</v>
      </c>
      <c r="J791">
        <f>COUNTIF($C$2:$C$2413,C791)</f>
        <v>1</v>
      </c>
    </row>
    <row r="792" spans="1:10">
      <c r="A792" s="1" t="str">
        <f t="shared" si="12"/>
        <v>JG2NUD</v>
      </c>
      <c r="B792" s="1">
        <v>4400793</v>
      </c>
      <c r="C792" s="1" t="s">
        <v>1928</v>
      </c>
      <c r="D792" s="1" t="s">
        <v>1929</v>
      </c>
      <c r="E792" s="1" t="s">
        <v>1930</v>
      </c>
      <c r="F792" s="1" t="s">
        <v>192</v>
      </c>
      <c r="G792" s="1" t="s">
        <v>12</v>
      </c>
      <c r="H792" s="1" t="s">
        <v>13</v>
      </c>
      <c r="I792" s="1" t="s">
        <v>13</v>
      </c>
      <c r="J792">
        <f>COUNTIF($C$2:$C$2413,C792)</f>
        <v>1</v>
      </c>
    </row>
    <row r="793" spans="1:10">
      <c r="A793" s="1" t="str">
        <f t="shared" si="12"/>
        <v>JF1PTL</v>
      </c>
      <c r="B793" s="1">
        <v>4400794</v>
      </c>
      <c r="C793" s="1" t="s">
        <v>1931</v>
      </c>
      <c r="D793" s="1" t="s">
        <v>1932</v>
      </c>
      <c r="E793" s="1" t="s">
        <v>1250</v>
      </c>
      <c r="F793" s="1" t="s">
        <v>54</v>
      </c>
      <c r="G793" s="1" t="s">
        <v>12</v>
      </c>
      <c r="H793" s="1" t="s">
        <v>13</v>
      </c>
      <c r="I793" s="1" t="s">
        <v>13</v>
      </c>
      <c r="J793">
        <f>COUNTIF($C$2:$C$2413,C793)</f>
        <v>1</v>
      </c>
    </row>
    <row r="794" spans="1:10">
      <c r="A794" s="1" t="str">
        <f t="shared" si="12"/>
        <v>JA3KRB</v>
      </c>
      <c r="B794" s="1">
        <v>4400795</v>
      </c>
      <c r="C794" s="1" t="s">
        <v>1933</v>
      </c>
      <c r="D794" s="1" t="s">
        <v>1934</v>
      </c>
      <c r="E794" s="1" t="s">
        <v>5649</v>
      </c>
      <c r="F794" s="1" t="s">
        <v>151</v>
      </c>
      <c r="G794" s="1" t="s">
        <v>12</v>
      </c>
      <c r="H794" s="1" t="s">
        <v>13</v>
      </c>
      <c r="I794" s="1" t="s">
        <v>13</v>
      </c>
      <c r="J794">
        <f>COUNTIF($C$2:$C$2413,C794)</f>
        <v>1</v>
      </c>
    </row>
    <row r="795" spans="1:10">
      <c r="A795" s="1" t="str">
        <f t="shared" si="12"/>
        <v>JM3OKB</v>
      </c>
      <c r="B795" s="1">
        <v>4400796</v>
      </c>
      <c r="C795" s="1" t="s">
        <v>1935</v>
      </c>
      <c r="D795" s="1" t="s">
        <v>1936</v>
      </c>
      <c r="E795" s="1" t="s">
        <v>5649</v>
      </c>
      <c r="F795" s="1" t="s">
        <v>151</v>
      </c>
      <c r="G795" s="1" t="s">
        <v>12</v>
      </c>
      <c r="H795" s="1" t="s">
        <v>13</v>
      </c>
      <c r="I795" s="1" t="s">
        <v>13</v>
      </c>
      <c r="J795">
        <f>COUNTIF($C$2:$C$2413,C795)</f>
        <v>1</v>
      </c>
    </row>
    <row r="796" spans="1:10">
      <c r="A796" s="1" t="str">
        <f t="shared" si="12"/>
        <v>JO4LEJ</v>
      </c>
      <c r="B796" s="1">
        <v>4400797</v>
      </c>
      <c r="C796" s="1" t="s">
        <v>1937</v>
      </c>
      <c r="D796" s="1" t="s">
        <v>1623</v>
      </c>
      <c r="E796" s="1" t="s">
        <v>65</v>
      </c>
      <c r="F796" s="1" t="s">
        <v>151</v>
      </c>
      <c r="G796" s="1" t="s">
        <v>12</v>
      </c>
      <c r="H796" s="1" t="s">
        <v>13</v>
      </c>
      <c r="I796" s="1" t="s">
        <v>13</v>
      </c>
      <c r="J796">
        <f>COUNTIF($C$2:$C$2413,C796)</f>
        <v>1</v>
      </c>
    </row>
    <row r="797" spans="1:10">
      <c r="A797" s="1" t="str">
        <f t="shared" si="12"/>
        <v>JR6GYY</v>
      </c>
      <c r="B797" s="1">
        <v>4400798</v>
      </c>
      <c r="C797" s="1" t="s">
        <v>1938</v>
      </c>
      <c r="D797" s="1" t="s">
        <v>1939</v>
      </c>
      <c r="E797" s="1" t="s">
        <v>1940</v>
      </c>
      <c r="F797" s="1" t="s">
        <v>72</v>
      </c>
      <c r="G797" s="1" t="s">
        <v>12</v>
      </c>
      <c r="H797" s="1" t="s">
        <v>13</v>
      </c>
      <c r="I797" s="1" t="s">
        <v>13</v>
      </c>
      <c r="J797">
        <f>COUNTIF($C$2:$C$2413,C797)</f>
        <v>1</v>
      </c>
    </row>
    <row r="798" spans="1:10">
      <c r="A798" s="1" t="str">
        <f t="shared" si="12"/>
        <v>JE6WUD</v>
      </c>
      <c r="B798" s="1">
        <v>4400799</v>
      </c>
      <c r="C798" s="1" t="s">
        <v>1941</v>
      </c>
      <c r="D798" s="1" t="s">
        <v>1942</v>
      </c>
      <c r="E798" s="1" t="s">
        <v>1943</v>
      </c>
      <c r="F798" s="1" t="s">
        <v>72</v>
      </c>
      <c r="G798" s="1" t="s">
        <v>12</v>
      </c>
      <c r="H798" s="2">
        <v>45218.500902777778</v>
      </c>
      <c r="I798" s="1">
        <v>91</v>
      </c>
      <c r="J798">
        <f>COUNTIF($C$2:$C$2413,C798)</f>
        <v>1</v>
      </c>
    </row>
    <row r="799" spans="1:10">
      <c r="A799" s="1" t="str">
        <f t="shared" si="12"/>
        <v>JG1BSD</v>
      </c>
      <c r="B799" s="1">
        <v>4400800</v>
      </c>
      <c r="C799" s="1" t="s">
        <v>1944</v>
      </c>
      <c r="D799" s="1" t="s">
        <v>1945</v>
      </c>
      <c r="E799" s="1" t="s">
        <v>97</v>
      </c>
      <c r="F799" s="1" t="s">
        <v>54</v>
      </c>
      <c r="G799" s="1" t="s">
        <v>12</v>
      </c>
      <c r="H799" s="1" t="s">
        <v>13</v>
      </c>
      <c r="I799" s="1" t="s">
        <v>13</v>
      </c>
      <c r="J799">
        <f>COUNTIF($C$2:$C$2413,C799)</f>
        <v>1</v>
      </c>
    </row>
    <row r="800" spans="1:10">
      <c r="A800" s="1" t="str">
        <f t="shared" si="12"/>
        <v>JJ0VXN</v>
      </c>
      <c r="B800" s="1">
        <v>4400801</v>
      </c>
      <c r="C800" s="1" t="s">
        <v>1946</v>
      </c>
      <c r="D800" s="1" t="s">
        <v>1947</v>
      </c>
      <c r="E800" s="1" t="s">
        <v>1948</v>
      </c>
      <c r="F800" s="1" t="s">
        <v>11</v>
      </c>
      <c r="G800" s="1" t="s">
        <v>12</v>
      </c>
      <c r="H800" s="1" t="s">
        <v>13</v>
      </c>
      <c r="I800" s="1" t="s">
        <v>13</v>
      </c>
      <c r="J800">
        <f>COUNTIF($C$2:$C$2413,C800)</f>
        <v>1</v>
      </c>
    </row>
    <row r="801" spans="1:10">
      <c r="A801" s="1" t="str">
        <f t="shared" si="12"/>
        <v>JH1TSC</v>
      </c>
      <c r="B801" s="1">
        <v>4400802</v>
      </c>
      <c r="C801" s="1" t="s">
        <v>1949</v>
      </c>
      <c r="D801" s="1" t="s">
        <v>1950</v>
      </c>
      <c r="E801" s="1" t="s">
        <v>1951</v>
      </c>
      <c r="F801" s="1" t="s">
        <v>54</v>
      </c>
      <c r="G801" s="1" t="s">
        <v>12</v>
      </c>
      <c r="H801" s="2">
        <v>45075.517881944441</v>
      </c>
      <c r="I801" s="1">
        <v>44155</v>
      </c>
      <c r="J801">
        <f>COUNTIF($C$2:$C$2413,C801)</f>
        <v>1</v>
      </c>
    </row>
    <row r="802" spans="1:10">
      <c r="A802" s="1" t="str">
        <f t="shared" si="12"/>
        <v>JF6NUI</v>
      </c>
      <c r="B802" s="1">
        <v>4400803</v>
      </c>
      <c r="C802" s="1" t="s">
        <v>1952</v>
      </c>
      <c r="D802" s="1" t="s">
        <v>1953</v>
      </c>
      <c r="E802" s="1" t="s">
        <v>1954</v>
      </c>
      <c r="F802" s="1" t="s">
        <v>72</v>
      </c>
      <c r="G802" s="1" t="s">
        <v>12</v>
      </c>
      <c r="H802" s="1" t="s">
        <v>13</v>
      </c>
      <c r="I802" s="1" t="s">
        <v>13</v>
      </c>
      <c r="J802">
        <f>COUNTIF($C$2:$C$2413,C802)</f>
        <v>1</v>
      </c>
    </row>
    <row r="803" spans="1:10">
      <c r="A803" s="1" t="str">
        <f t="shared" si="12"/>
        <v>JE6XUH</v>
      </c>
      <c r="B803" s="1">
        <v>4400804</v>
      </c>
      <c r="C803" s="1" t="s">
        <v>1955</v>
      </c>
      <c r="D803" s="1" t="s">
        <v>1956</v>
      </c>
      <c r="E803" s="1" t="s">
        <v>1957</v>
      </c>
      <c r="F803" s="1" t="s">
        <v>72</v>
      </c>
      <c r="G803" s="1" t="s">
        <v>12</v>
      </c>
      <c r="H803" s="1" t="s">
        <v>13</v>
      </c>
      <c r="I803" s="1" t="s">
        <v>13</v>
      </c>
      <c r="J803">
        <f>COUNTIF($C$2:$C$2413,C803)</f>
        <v>1</v>
      </c>
    </row>
    <row r="804" spans="1:10">
      <c r="A804" s="1" t="str">
        <f t="shared" si="12"/>
        <v>JR4OMI</v>
      </c>
      <c r="B804" s="1">
        <v>4400805</v>
      </c>
      <c r="C804" s="1" t="s">
        <v>1958</v>
      </c>
      <c r="D804" s="1" t="s">
        <v>1572</v>
      </c>
      <c r="E804" s="1" t="s">
        <v>1959</v>
      </c>
      <c r="F804" s="1" t="s">
        <v>4468</v>
      </c>
      <c r="G804" s="1" t="s">
        <v>12</v>
      </c>
      <c r="H804" s="1" t="s">
        <v>13</v>
      </c>
      <c r="I804" s="1" t="s">
        <v>13</v>
      </c>
      <c r="J804">
        <f>COUNTIF($C$2:$C$2413,C804)</f>
        <v>1</v>
      </c>
    </row>
    <row r="805" spans="1:10">
      <c r="A805" s="1" t="str">
        <f t="shared" si="12"/>
        <v>JN7NUP</v>
      </c>
      <c r="B805" s="1">
        <v>4400806</v>
      </c>
      <c r="C805" s="1" t="s">
        <v>1960</v>
      </c>
      <c r="D805" s="1" t="s">
        <v>1961</v>
      </c>
      <c r="E805" s="1" t="s">
        <v>1962</v>
      </c>
      <c r="F805" s="1" t="s">
        <v>4471</v>
      </c>
      <c r="G805" s="1" t="s">
        <v>12</v>
      </c>
      <c r="H805" s="1" t="s">
        <v>13</v>
      </c>
      <c r="I805" s="1" t="s">
        <v>13</v>
      </c>
      <c r="J805">
        <f>COUNTIF($C$2:$C$2413,C805)</f>
        <v>1</v>
      </c>
    </row>
    <row r="806" spans="1:10">
      <c r="A806" s="1" t="str">
        <f t="shared" si="12"/>
        <v>JA3EQC</v>
      </c>
      <c r="B806" s="1">
        <v>4400807</v>
      </c>
      <c r="C806" s="1" t="s">
        <v>1963</v>
      </c>
      <c r="D806" s="1" t="s">
        <v>1964</v>
      </c>
      <c r="E806" s="1" t="s">
        <v>1965</v>
      </c>
      <c r="F806" s="1" t="s">
        <v>4467</v>
      </c>
      <c r="G806" s="1" t="s">
        <v>12</v>
      </c>
      <c r="H806" s="1" t="s">
        <v>13</v>
      </c>
      <c r="I806" s="1" t="s">
        <v>13</v>
      </c>
      <c r="J806">
        <f>COUNTIF($C$2:$C$2413,C806)</f>
        <v>1</v>
      </c>
    </row>
    <row r="807" spans="1:10">
      <c r="A807" s="1" t="str">
        <f t="shared" si="12"/>
        <v>JA1BGR</v>
      </c>
      <c r="B807" s="1">
        <v>4400808</v>
      </c>
      <c r="C807" s="1" t="s">
        <v>1966</v>
      </c>
      <c r="D807" s="1" t="s">
        <v>1967</v>
      </c>
      <c r="E807" s="1" t="s">
        <v>92</v>
      </c>
      <c r="F807" s="1" t="s">
        <v>54</v>
      </c>
      <c r="G807" s="1" t="s">
        <v>12</v>
      </c>
      <c r="H807" s="2">
        <v>45382.572453703702</v>
      </c>
      <c r="I807" s="1">
        <v>31656</v>
      </c>
      <c r="J807">
        <f>COUNTIF($C$2:$C$2413,C807)</f>
        <v>1</v>
      </c>
    </row>
    <row r="808" spans="1:10">
      <c r="A808" s="1" t="str">
        <f t="shared" si="12"/>
        <v>JJ1TXL</v>
      </c>
      <c r="B808" s="1">
        <v>4400809</v>
      </c>
      <c r="C808" s="1" t="s">
        <v>1968</v>
      </c>
      <c r="D808" s="1" t="s">
        <v>1969</v>
      </c>
      <c r="E808" s="1" t="s">
        <v>97</v>
      </c>
      <c r="F808" s="1" t="s">
        <v>54</v>
      </c>
      <c r="G808" s="1" t="s">
        <v>12</v>
      </c>
      <c r="H808" s="2">
        <v>45271.394050925926</v>
      </c>
      <c r="I808" s="1">
        <v>313136</v>
      </c>
      <c r="J808">
        <f>COUNTIF($C$2:$C$2413,C808)</f>
        <v>1</v>
      </c>
    </row>
    <row r="809" spans="1:10">
      <c r="A809" s="1" t="str">
        <f t="shared" si="12"/>
        <v>JN7RSR</v>
      </c>
      <c r="B809" s="1">
        <v>4400810</v>
      </c>
      <c r="C809" s="1" t="s">
        <v>1970</v>
      </c>
      <c r="D809" s="1" t="s">
        <v>1971</v>
      </c>
      <c r="E809" s="1" t="s">
        <v>1972</v>
      </c>
      <c r="F809" s="1" t="s">
        <v>29</v>
      </c>
      <c r="G809" s="1" t="s">
        <v>12</v>
      </c>
      <c r="H809" s="1" t="s">
        <v>13</v>
      </c>
      <c r="I809" s="1" t="s">
        <v>13</v>
      </c>
      <c r="J809">
        <f>COUNTIF($C$2:$C$2413,C809)</f>
        <v>1</v>
      </c>
    </row>
    <row r="810" spans="1:10">
      <c r="A810" s="1" t="str">
        <f t="shared" si="12"/>
        <v>JA1UTZ</v>
      </c>
      <c r="B810" s="1">
        <v>4400811</v>
      </c>
      <c r="C810" s="1" t="s">
        <v>1973</v>
      </c>
      <c r="D810" s="1" t="s">
        <v>1974</v>
      </c>
      <c r="E810" s="1" t="s">
        <v>1975</v>
      </c>
      <c r="F810" s="1" t="s">
        <v>54</v>
      </c>
      <c r="G810" s="1" t="s">
        <v>12</v>
      </c>
      <c r="H810" s="2">
        <v>45425.275671296295</v>
      </c>
      <c r="I810" s="1">
        <v>440</v>
      </c>
      <c r="J810">
        <f>COUNTIF($C$2:$C$2413,C810)</f>
        <v>1</v>
      </c>
    </row>
    <row r="811" spans="1:10">
      <c r="A811" s="1" t="str">
        <f t="shared" si="12"/>
        <v>JK2AXX</v>
      </c>
      <c r="B811" s="1">
        <v>4400812</v>
      </c>
      <c r="C811" s="1" t="s">
        <v>1976</v>
      </c>
      <c r="D811" s="1" t="s">
        <v>1977</v>
      </c>
      <c r="E811" s="1" t="s">
        <v>228</v>
      </c>
      <c r="F811" s="1" t="s">
        <v>192</v>
      </c>
      <c r="G811" s="1" t="s">
        <v>12</v>
      </c>
      <c r="H811" s="1" t="s">
        <v>13</v>
      </c>
      <c r="I811" s="1" t="s">
        <v>13</v>
      </c>
      <c r="J811">
        <f>COUNTIF($C$2:$C$2413,C811)</f>
        <v>1</v>
      </c>
    </row>
    <row r="812" spans="1:10">
      <c r="A812" s="1" t="str">
        <f t="shared" si="12"/>
        <v>JQ3BHI</v>
      </c>
      <c r="B812" s="1">
        <v>4400813</v>
      </c>
      <c r="C812" s="1" t="s">
        <v>1978</v>
      </c>
      <c r="D812" s="1" t="s">
        <v>1979</v>
      </c>
      <c r="E812" s="1" t="s">
        <v>1980</v>
      </c>
      <c r="F812" s="1" t="s">
        <v>151</v>
      </c>
      <c r="G812" s="1" t="s">
        <v>12</v>
      </c>
      <c r="H812" s="1" t="s">
        <v>13</v>
      </c>
      <c r="I812" s="1" t="s">
        <v>13</v>
      </c>
      <c r="J812">
        <f>COUNTIF($C$2:$C$2413,C812)</f>
        <v>1</v>
      </c>
    </row>
    <row r="813" spans="1:10">
      <c r="A813" s="1" t="str">
        <f t="shared" si="12"/>
        <v>JH7KFQ</v>
      </c>
      <c r="B813" s="1">
        <v>4400814</v>
      </c>
      <c r="C813" s="1" t="s">
        <v>1981</v>
      </c>
      <c r="D813" s="1" t="s">
        <v>1982</v>
      </c>
      <c r="E813" s="1" t="s">
        <v>1983</v>
      </c>
      <c r="F813" s="1" t="s">
        <v>29</v>
      </c>
      <c r="G813" s="1" t="s">
        <v>12</v>
      </c>
      <c r="H813" s="1" t="s">
        <v>13</v>
      </c>
      <c r="I813" s="1" t="s">
        <v>13</v>
      </c>
      <c r="J813">
        <f>COUNTIF($C$2:$C$2413,C813)</f>
        <v>1</v>
      </c>
    </row>
    <row r="814" spans="1:10">
      <c r="A814" s="1" t="str">
        <f t="shared" si="12"/>
        <v>JK1DGG</v>
      </c>
      <c r="B814" s="1">
        <v>4400815</v>
      </c>
      <c r="C814" s="1" t="s">
        <v>1984</v>
      </c>
      <c r="D814" s="1" t="s">
        <v>1985</v>
      </c>
      <c r="E814" s="1" t="s">
        <v>1886</v>
      </c>
      <c r="F814" s="1" t="s">
        <v>54</v>
      </c>
      <c r="G814" s="1" t="s">
        <v>12</v>
      </c>
      <c r="H814" s="1" t="s">
        <v>13</v>
      </c>
      <c r="I814" s="1" t="s">
        <v>13</v>
      </c>
      <c r="J814">
        <f>COUNTIF($C$2:$C$2413,C814)</f>
        <v>1</v>
      </c>
    </row>
    <row r="815" spans="1:10">
      <c r="A815" s="1" t="str">
        <f t="shared" si="12"/>
        <v>JK1FKO</v>
      </c>
      <c r="B815" s="1">
        <v>4400816</v>
      </c>
      <c r="C815" s="1" t="s">
        <v>1986</v>
      </c>
      <c r="D815" s="1" t="s">
        <v>1987</v>
      </c>
      <c r="E815" s="1" t="s">
        <v>1988</v>
      </c>
      <c r="F815" s="1" t="s">
        <v>54</v>
      </c>
      <c r="G815" s="1" t="s">
        <v>12</v>
      </c>
      <c r="H815" s="2">
        <v>44752.262465277781</v>
      </c>
      <c r="I815" s="1">
        <v>22822</v>
      </c>
      <c r="J815">
        <f>COUNTIF($C$2:$C$2413,C815)</f>
        <v>1</v>
      </c>
    </row>
    <row r="816" spans="1:10">
      <c r="A816" s="1" t="str">
        <f t="shared" si="12"/>
        <v>JF1UOX</v>
      </c>
      <c r="B816" s="1">
        <v>4400817</v>
      </c>
      <c r="C816" s="1" t="s">
        <v>1989</v>
      </c>
      <c r="D816" s="1" t="s">
        <v>1990</v>
      </c>
      <c r="E816" s="1" t="s">
        <v>1991</v>
      </c>
      <c r="F816" s="1" t="s">
        <v>54</v>
      </c>
      <c r="G816" s="1" t="s">
        <v>12</v>
      </c>
      <c r="H816" s="1" t="s">
        <v>13</v>
      </c>
      <c r="I816" s="1" t="s">
        <v>13</v>
      </c>
      <c r="J816">
        <f>COUNTIF($C$2:$C$2413,C816)</f>
        <v>1</v>
      </c>
    </row>
    <row r="817" spans="1:10">
      <c r="A817" s="1" t="str">
        <f t="shared" si="12"/>
        <v>JK1AUU</v>
      </c>
      <c r="B817" s="1">
        <v>4400818</v>
      </c>
      <c r="C817" s="1" t="s">
        <v>1992</v>
      </c>
      <c r="D817" s="1" t="s">
        <v>1993</v>
      </c>
      <c r="E817" s="1" t="s">
        <v>5254</v>
      </c>
      <c r="F817" s="1" t="s">
        <v>54</v>
      </c>
      <c r="G817" s="1" t="s">
        <v>12</v>
      </c>
      <c r="H817" s="1" t="s">
        <v>13</v>
      </c>
      <c r="I817" s="1" t="s">
        <v>13</v>
      </c>
      <c r="J817">
        <f>COUNTIF($C$2:$C$2413,C817)</f>
        <v>1</v>
      </c>
    </row>
    <row r="818" spans="1:10">
      <c r="A818" s="1" t="str">
        <f t="shared" si="12"/>
        <v>JA5AUC</v>
      </c>
      <c r="B818" s="1">
        <v>4400819</v>
      </c>
      <c r="C818" s="1" t="s">
        <v>1994</v>
      </c>
      <c r="D818" s="1" t="s">
        <v>1995</v>
      </c>
      <c r="E818" s="1" t="s">
        <v>1996</v>
      </c>
      <c r="F818" s="1" t="s">
        <v>234</v>
      </c>
      <c r="G818" s="1" t="s">
        <v>12</v>
      </c>
      <c r="H818" s="2">
        <v>44900.418912037036</v>
      </c>
      <c r="I818" s="1">
        <v>22292</v>
      </c>
      <c r="J818">
        <f>COUNTIF($C$2:$C$2413,C818)</f>
        <v>1</v>
      </c>
    </row>
    <row r="819" spans="1:10">
      <c r="A819" s="1" t="str">
        <f t="shared" si="12"/>
        <v>JA5BZL</v>
      </c>
      <c r="B819" s="1">
        <v>4400820</v>
      </c>
      <c r="C819" s="1" t="s">
        <v>1997</v>
      </c>
      <c r="D819" s="1" t="s">
        <v>1998</v>
      </c>
      <c r="E819" s="1" t="s">
        <v>1999</v>
      </c>
      <c r="F819" s="1" t="s">
        <v>234</v>
      </c>
      <c r="G819" s="1" t="s">
        <v>12</v>
      </c>
      <c r="H819" s="1" t="s">
        <v>13</v>
      </c>
      <c r="I819" s="1" t="s">
        <v>13</v>
      </c>
      <c r="J819">
        <f>COUNTIF($C$2:$C$2413,C819)</f>
        <v>1</v>
      </c>
    </row>
    <row r="820" spans="1:10">
      <c r="A820" s="1" t="str">
        <f t="shared" si="12"/>
        <v>JA2TNS</v>
      </c>
      <c r="B820" s="1">
        <v>4400821</v>
      </c>
      <c r="C820" s="1" t="s">
        <v>2000</v>
      </c>
      <c r="D820" s="1" t="s">
        <v>2001</v>
      </c>
      <c r="E820" s="1" t="s">
        <v>2002</v>
      </c>
      <c r="F820" s="1" t="s">
        <v>192</v>
      </c>
      <c r="G820" s="1" t="s">
        <v>12</v>
      </c>
      <c r="H820" s="2">
        <v>45472.238564814812</v>
      </c>
      <c r="I820" s="1">
        <v>5303</v>
      </c>
      <c r="J820">
        <f>COUNTIF($C$2:$C$2413,C820)</f>
        <v>1</v>
      </c>
    </row>
    <row r="821" spans="1:10">
      <c r="A821" s="1" t="str">
        <f t="shared" si="12"/>
        <v>JK1IJW</v>
      </c>
      <c r="B821" s="1">
        <v>4400822</v>
      </c>
      <c r="C821" s="1" t="s">
        <v>2003</v>
      </c>
      <c r="D821" s="1" t="s">
        <v>2004</v>
      </c>
      <c r="E821" s="1" t="s">
        <v>97</v>
      </c>
      <c r="F821" s="1" t="s">
        <v>54</v>
      </c>
      <c r="G821" s="1" t="s">
        <v>12</v>
      </c>
      <c r="H821" s="1" t="s">
        <v>13</v>
      </c>
      <c r="I821" s="1" t="s">
        <v>13</v>
      </c>
      <c r="J821">
        <f>COUNTIF($C$2:$C$2413,C821)</f>
        <v>1</v>
      </c>
    </row>
    <row r="822" spans="1:10">
      <c r="A822" s="1" t="str">
        <f t="shared" si="12"/>
        <v>JS2IIU</v>
      </c>
      <c r="B822" s="1">
        <v>4400823</v>
      </c>
      <c r="C822" s="1" t="s">
        <v>2005</v>
      </c>
      <c r="D822" s="1" t="s">
        <v>2006</v>
      </c>
      <c r="E822" s="1" t="s">
        <v>2007</v>
      </c>
      <c r="F822" s="1" t="s">
        <v>192</v>
      </c>
      <c r="G822" s="1" t="s">
        <v>12</v>
      </c>
      <c r="H822" s="1" t="s">
        <v>13</v>
      </c>
      <c r="I822" s="1" t="s">
        <v>13</v>
      </c>
      <c r="J822">
        <f>COUNTIF($C$2:$C$2413,C822)</f>
        <v>1</v>
      </c>
    </row>
    <row r="823" spans="1:10">
      <c r="A823" s="1" t="str">
        <f t="shared" si="12"/>
        <v>JH9ASG</v>
      </c>
      <c r="B823" s="1">
        <v>4400824</v>
      </c>
      <c r="C823" s="1" t="s">
        <v>2008</v>
      </c>
      <c r="D823" s="1" t="s">
        <v>2009</v>
      </c>
      <c r="E823" s="1" t="s">
        <v>2010</v>
      </c>
      <c r="F823" s="1" t="s">
        <v>147</v>
      </c>
      <c r="G823" s="1" t="s">
        <v>12</v>
      </c>
      <c r="H823" s="1" t="s">
        <v>13</v>
      </c>
      <c r="I823" s="1" t="s">
        <v>13</v>
      </c>
      <c r="J823">
        <f>COUNTIF($C$2:$C$2413,C823)</f>
        <v>1</v>
      </c>
    </row>
    <row r="824" spans="1:10">
      <c r="A824" s="1" t="str">
        <f t="shared" si="12"/>
        <v>JJ1ILX</v>
      </c>
      <c r="B824" s="1">
        <v>4400825</v>
      </c>
      <c r="C824" s="1" t="s">
        <v>2011</v>
      </c>
      <c r="D824" s="1" t="s">
        <v>2012</v>
      </c>
      <c r="E824" s="1" t="s">
        <v>2013</v>
      </c>
      <c r="F824" s="1" t="s">
        <v>54</v>
      </c>
      <c r="G824" s="1" t="s">
        <v>12</v>
      </c>
      <c r="H824" s="2">
        <v>45246.057962962965</v>
      </c>
      <c r="I824" s="1">
        <v>91</v>
      </c>
      <c r="J824">
        <f>COUNTIF($C$2:$C$2413,C824)</f>
        <v>1</v>
      </c>
    </row>
    <row r="825" spans="1:10">
      <c r="A825" s="1" t="str">
        <f t="shared" si="12"/>
        <v>JA9VIU</v>
      </c>
      <c r="B825" s="1">
        <v>4400826</v>
      </c>
      <c r="C825" s="1" t="s">
        <v>2014</v>
      </c>
      <c r="D825" s="1" t="s">
        <v>2015</v>
      </c>
      <c r="E825" s="1" t="s">
        <v>2016</v>
      </c>
      <c r="F825" s="1" t="s">
        <v>147</v>
      </c>
      <c r="G825" s="1" t="s">
        <v>12</v>
      </c>
      <c r="H825" s="1" t="s">
        <v>13</v>
      </c>
      <c r="I825" s="1" t="s">
        <v>13</v>
      </c>
      <c r="J825">
        <f>COUNTIF($C$2:$C$2413,C825)</f>
        <v>1</v>
      </c>
    </row>
    <row r="826" spans="1:10">
      <c r="A826" s="1" t="str">
        <f t="shared" si="12"/>
        <v>JR6OCE</v>
      </c>
      <c r="B826" s="1">
        <v>4400827</v>
      </c>
      <c r="C826" s="1" t="s">
        <v>2017</v>
      </c>
      <c r="D826" s="1" t="s">
        <v>2018</v>
      </c>
      <c r="E826" s="1" t="s">
        <v>909</v>
      </c>
      <c r="F826" s="1" t="s">
        <v>72</v>
      </c>
      <c r="G826" s="1" t="s">
        <v>12</v>
      </c>
      <c r="H826" s="2">
        <v>45500.091087962966</v>
      </c>
      <c r="I826" s="1">
        <v>44120</v>
      </c>
      <c r="J826">
        <f>COUNTIF($C$2:$C$2413,C826)</f>
        <v>1</v>
      </c>
    </row>
    <row r="827" spans="1:10">
      <c r="A827" s="1" t="str">
        <f t="shared" si="12"/>
        <v>JH4XKO</v>
      </c>
      <c r="B827" s="1">
        <v>4400828</v>
      </c>
      <c r="C827" s="1" t="s">
        <v>2019</v>
      </c>
      <c r="D827" s="1" t="s">
        <v>2020</v>
      </c>
      <c r="E827" s="1" t="s">
        <v>299</v>
      </c>
      <c r="F827" s="1" t="s">
        <v>57</v>
      </c>
      <c r="G827" s="1" t="s">
        <v>12</v>
      </c>
      <c r="H827" s="1" t="s">
        <v>13</v>
      </c>
      <c r="I827" s="1" t="s">
        <v>13</v>
      </c>
      <c r="J827">
        <f>COUNTIF($C$2:$C$2413,C827)</f>
        <v>1</v>
      </c>
    </row>
    <row r="828" spans="1:10">
      <c r="A828" s="1" t="str">
        <f t="shared" si="12"/>
        <v>JK1DLF</v>
      </c>
      <c r="B828" s="1">
        <v>4400829</v>
      </c>
      <c r="C828" s="1" t="s">
        <v>2021</v>
      </c>
      <c r="D828" s="1" t="s">
        <v>2022</v>
      </c>
      <c r="E828" s="1" t="s">
        <v>97</v>
      </c>
      <c r="F828" s="1" t="s">
        <v>54</v>
      </c>
      <c r="G828" s="1" t="s">
        <v>12</v>
      </c>
      <c r="H828" s="1" t="s">
        <v>13</v>
      </c>
      <c r="I828" s="1" t="s">
        <v>13</v>
      </c>
      <c r="J828">
        <f>COUNTIF($C$2:$C$2413,C828)</f>
        <v>1</v>
      </c>
    </row>
    <row r="829" spans="1:10">
      <c r="A829" s="1" t="str">
        <f t="shared" si="12"/>
        <v>JK1AVK</v>
      </c>
      <c r="B829" s="1">
        <v>4400830</v>
      </c>
      <c r="C829" s="1" t="s">
        <v>2023</v>
      </c>
      <c r="D829" s="1" t="s">
        <v>2024</v>
      </c>
      <c r="E829" s="1" t="s">
        <v>2025</v>
      </c>
      <c r="F829" s="1" t="s">
        <v>54</v>
      </c>
      <c r="G829" s="1" t="s">
        <v>12</v>
      </c>
      <c r="H829" s="1" t="s">
        <v>13</v>
      </c>
      <c r="I829" s="1" t="s">
        <v>13</v>
      </c>
      <c r="J829">
        <f>COUNTIF($C$2:$C$2413,C829)</f>
        <v>1</v>
      </c>
    </row>
    <row r="830" spans="1:10">
      <c r="A830" s="1" t="str">
        <f t="shared" si="12"/>
        <v>JP2WMA</v>
      </c>
      <c r="B830" s="1">
        <v>4400831</v>
      </c>
      <c r="C830" s="1" t="s">
        <v>2026</v>
      </c>
      <c r="D830" s="1" t="s">
        <v>2027</v>
      </c>
      <c r="E830" s="1" t="s">
        <v>2028</v>
      </c>
      <c r="F830" s="1" t="s">
        <v>192</v>
      </c>
      <c r="G830" s="1" t="s">
        <v>12</v>
      </c>
      <c r="H830" s="1" t="s">
        <v>13</v>
      </c>
      <c r="I830" s="1" t="s">
        <v>13</v>
      </c>
      <c r="J830">
        <f>COUNTIF($C$2:$C$2413,C830)</f>
        <v>1</v>
      </c>
    </row>
    <row r="831" spans="1:10">
      <c r="A831" s="1" t="str">
        <f t="shared" si="12"/>
        <v>JH5KOB</v>
      </c>
      <c r="B831" s="1">
        <v>4400832</v>
      </c>
      <c r="C831" s="1" t="s">
        <v>2029</v>
      </c>
      <c r="D831" s="1" t="s">
        <v>2030</v>
      </c>
      <c r="E831" s="1" t="s">
        <v>2031</v>
      </c>
      <c r="F831" s="1" t="s">
        <v>234</v>
      </c>
      <c r="G831" s="1" t="s">
        <v>12</v>
      </c>
      <c r="H831" s="1" t="s">
        <v>13</v>
      </c>
      <c r="I831" s="1" t="s">
        <v>13</v>
      </c>
      <c r="J831">
        <f>COUNTIF($C$2:$C$2413,C831)</f>
        <v>1</v>
      </c>
    </row>
    <row r="832" spans="1:10">
      <c r="A832" s="1" t="str">
        <f t="shared" si="12"/>
        <v>JA2JWW</v>
      </c>
      <c r="B832" s="1">
        <v>4400833</v>
      </c>
      <c r="C832" s="1" t="s">
        <v>2032</v>
      </c>
      <c r="D832" s="1" t="s">
        <v>2033</v>
      </c>
      <c r="E832" s="1" t="s">
        <v>975</v>
      </c>
      <c r="F832" s="1" t="s">
        <v>192</v>
      </c>
      <c r="G832" s="1" t="s">
        <v>12</v>
      </c>
      <c r="H832" s="2">
        <v>44966.20008101852</v>
      </c>
      <c r="I832" s="1">
        <v>262810</v>
      </c>
      <c r="J832">
        <f>COUNTIF($C$2:$C$2413,C832)</f>
        <v>1</v>
      </c>
    </row>
    <row r="833" spans="1:10">
      <c r="A833" s="1" t="str">
        <f t="shared" ref="A833:A896" si="13">C833</f>
        <v>JS2HLD</v>
      </c>
      <c r="B833" s="1">
        <v>4400834</v>
      </c>
      <c r="C833" s="1" t="s">
        <v>2034</v>
      </c>
      <c r="D833" s="1" t="s">
        <v>2035</v>
      </c>
      <c r="E833" s="1" t="s">
        <v>2036</v>
      </c>
      <c r="F833" s="1" t="s">
        <v>192</v>
      </c>
      <c r="G833" s="1" t="s">
        <v>12</v>
      </c>
      <c r="H833" s="1" t="s">
        <v>13</v>
      </c>
      <c r="I833" s="1" t="s">
        <v>13</v>
      </c>
      <c r="J833">
        <f>COUNTIF($C$2:$C$2413,C833)</f>
        <v>1</v>
      </c>
    </row>
    <row r="834" spans="1:10">
      <c r="A834" s="1" t="str">
        <f t="shared" si="13"/>
        <v>JA6MPR</v>
      </c>
      <c r="B834" s="1">
        <v>4400835</v>
      </c>
      <c r="C834" s="1" t="s">
        <v>2037</v>
      </c>
      <c r="D834" s="1" t="s">
        <v>2038</v>
      </c>
      <c r="E834" s="1" t="s">
        <v>2039</v>
      </c>
      <c r="F834" s="1" t="s">
        <v>72</v>
      </c>
      <c r="G834" s="1" t="s">
        <v>12</v>
      </c>
      <c r="H834" s="1" t="s">
        <v>13</v>
      </c>
      <c r="I834" s="1" t="s">
        <v>13</v>
      </c>
      <c r="J834">
        <f>COUNTIF($C$2:$C$2413,C834)</f>
        <v>1</v>
      </c>
    </row>
    <row r="835" spans="1:10">
      <c r="A835" s="1" t="str">
        <f t="shared" si="13"/>
        <v>JH3BUC</v>
      </c>
      <c r="B835" s="1">
        <v>4400836</v>
      </c>
      <c r="C835" s="1" t="s">
        <v>2040</v>
      </c>
      <c r="D835" s="1" t="s">
        <v>2041</v>
      </c>
      <c r="E835" s="1" t="s">
        <v>2042</v>
      </c>
      <c r="F835" s="1" t="s">
        <v>151</v>
      </c>
      <c r="G835" s="1" t="s">
        <v>12</v>
      </c>
      <c r="H835" s="1" t="s">
        <v>13</v>
      </c>
      <c r="I835" s="1" t="s">
        <v>13</v>
      </c>
      <c r="J835">
        <f>COUNTIF($C$2:$C$2413,C835)</f>
        <v>1</v>
      </c>
    </row>
    <row r="836" spans="1:10">
      <c r="A836" s="1" t="str">
        <f t="shared" si="13"/>
        <v>JA1QNV</v>
      </c>
      <c r="B836" s="1">
        <v>4400837</v>
      </c>
      <c r="C836" s="1" t="s">
        <v>2043</v>
      </c>
      <c r="D836" s="1" t="s">
        <v>2044</v>
      </c>
      <c r="E836" s="1" t="s">
        <v>2045</v>
      </c>
      <c r="F836" s="1" t="s">
        <v>54</v>
      </c>
      <c r="G836" s="1" t="s">
        <v>12</v>
      </c>
      <c r="H836" s="1" t="s">
        <v>13</v>
      </c>
      <c r="I836" s="1" t="s">
        <v>13</v>
      </c>
      <c r="J836">
        <f>COUNTIF($C$2:$C$2413,C836)</f>
        <v>1</v>
      </c>
    </row>
    <row r="837" spans="1:10">
      <c r="A837" s="1" t="str">
        <f t="shared" si="13"/>
        <v>JP7GRU</v>
      </c>
      <c r="B837" s="1">
        <v>4400838</v>
      </c>
      <c r="C837" s="1" t="s">
        <v>2046</v>
      </c>
      <c r="D837" s="1" t="s">
        <v>2047</v>
      </c>
      <c r="E837" s="1" t="s">
        <v>2048</v>
      </c>
      <c r="F837" s="1" t="s">
        <v>29</v>
      </c>
      <c r="G837" s="1" t="s">
        <v>12</v>
      </c>
      <c r="H837" s="1" t="s">
        <v>13</v>
      </c>
      <c r="I837" s="1" t="s">
        <v>13</v>
      </c>
      <c r="J837">
        <f>COUNTIF($C$2:$C$2413,C837)</f>
        <v>1</v>
      </c>
    </row>
    <row r="838" spans="1:10">
      <c r="A838" s="1" t="str">
        <f t="shared" si="13"/>
        <v>JS1UEN</v>
      </c>
      <c r="B838" s="1">
        <v>4400839</v>
      </c>
      <c r="C838" s="1" t="s">
        <v>2049</v>
      </c>
      <c r="D838" s="1" t="s">
        <v>2050</v>
      </c>
      <c r="E838" s="1" t="s">
        <v>97</v>
      </c>
      <c r="F838" s="1" t="s">
        <v>54</v>
      </c>
      <c r="G838" s="1" t="s">
        <v>12</v>
      </c>
      <c r="H838" s="1" t="s">
        <v>13</v>
      </c>
      <c r="I838" s="1" t="s">
        <v>13</v>
      </c>
      <c r="J838">
        <f>COUNTIF($C$2:$C$2413,C838)</f>
        <v>1</v>
      </c>
    </row>
    <row r="839" spans="1:10">
      <c r="A839" s="1" t="str">
        <f t="shared" si="13"/>
        <v>JJ5NFT</v>
      </c>
      <c r="B839" s="1">
        <v>4400840</v>
      </c>
      <c r="C839" s="1" t="s">
        <v>2051</v>
      </c>
      <c r="D839" s="1" t="s">
        <v>2052</v>
      </c>
      <c r="E839" s="1" t="s">
        <v>2053</v>
      </c>
      <c r="F839" s="1" t="s">
        <v>234</v>
      </c>
      <c r="G839" s="1" t="s">
        <v>12</v>
      </c>
      <c r="H839" s="1" t="s">
        <v>13</v>
      </c>
      <c r="I839" s="1" t="s">
        <v>13</v>
      </c>
      <c r="J839">
        <f>COUNTIF($C$2:$C$2413,C839)</f>
        <v>1</v>
      </c>
    </row>
    <row r="840" spans="1:10">
      <c r="A840" s="1" t="str">
        <f t="shared" si="13"/>
        <v>JG8RMV</v>
      </c>
      <c r="B840" s="1">
        <v>4400841</v>
      </c>
      <c r="C840" s="1" t="s">
        <v>2054</v>
      </c>
      <c r="D840" s="1" t="s">
        <v>2055</v>
      </c>
      <c r="E840" s="1" t="s">
        <v>557</v>
      </c>
      <c r="F840" s="1" t="s">
        <v>129</v>
      </c>
      <c r="G840" s="1" t="s">
        <v>12</v>
      </c>
      <c r="H840" s="1" t="s">
        <v>13</v>
      </c>
      <c r="I840" s="1" t="s">
        <v>13</v>
      </c>
      <c r="J840">
        <f>COUNTIF($C$2:$C$2413,C840)</f>
        <v>1</v>
      </c>
    </row>
    <row r="841" spans="1:10">
      <c r="A841" s="1" t="str">
        <f t="shared" si="13"/>
        <v>JE6RDN</v>
      </c>
      <c r="B841" s="1">
        <v>4400842</v>
      </c>
      <c r="C841" s="1" t="s">
        <v>2056</v>
      </c>
      <c r="D841" s="1" t="s">
        <v>2057</v>
      </c>
      <c r="E841" s="1" t="s">
        <v>2058</v>
      </c>
      <c r="F841" s="1" t="s">
        <v>72</v>
      </c>
      <c r="G841" s="1" t="s">
        <v>12</v>
      </c>
      <c r="H841" s="1" t="s">
        <v>13</v>
      </c>
      <c r="I841" s="1" t="s">
        <v>13</v>
      </c>
      <c r="J841">
        <f>COUNTIF($C$2:$C$2413,C841)</f>
        <v>1</v>
      </c>
    </row>
    <row r="842" spans="1:10">
      <c r="A842" s="1" t="str">
        <f t="shared" si="13"/>
        <v>JL1TJH</v>
      </c>
      <c r="B842" s="1">
        <v>4400843</v>
      </c>
      <c r="C842" s="1" t="s">
        <v>2059</v>
      </c>
      <c r="D842" s="1" t="s">
        <v>2060</v>
      </c>
      <c r="E842" s="1" t="s">
        <v>2061</v>
      </c>
      <c r="F842" s="1" t="s">
        <v>54</v>
      </c>
      <c r="G842" s="1" t="s">
        <v>12</v>
      </c>
      <c r="H842" s="1" t="s">
        <v>13</v>
      </c>
      <c r="I842" s="1" t="s">
        <v>13</v>
      </c>
      <c r="J842">
        <f>COUNTIF($C$2:$C$2413,C842)</f>
        <v>1</v>
      </c>
    </row>
    <row r="843" spans="1:10">
      <c r="A843" s="1" t="str">
        <f t="shared" si="13"/>
        <v>JM1HFI</v>
      </c>
      <c r="B843" s="1">
        <v>4400844</v>
      </c>
      <c r="C843" s="1" t="s">
        <v>2062</v>
      </c>
      <c r="D843" s="1" t="s">
        <v>2063</v>
      </c>
      <c r="E843" s="1" t="s">
        <v>1176</v>
      </c>
      <c r="F843" s="1" t="s">
        <v>151</v>
      </c>
      <c r="G843" s="1" t="s">
        <v>12</v>
      </c>
      <c r="H843" s="1" t="s">
        <v>13</v>
      </c>
      <c r="I843" s="1" t="s">
        <v>13</v>
      </c>
      <c r="J843">
        <f>COUNTIF($C$2:$C$2413,C843)</f>
        <v>1</v>
      </c>
    </row>
    <row r="844" spans="1:10">
      <c r="A844" s="1" t="str">
        <f t="shared" si="13"/>
        <v>7K2PAR</v>
      </c>
      <c r="B844" s="1">
        <v>4400845</v>
      </c>
      <c r="C844" s="1" t="s">
        <v>2064</v>
      </c>
      <c r="D844" s="1" t="s">
        <v>2065</v>
      </c>
      <c r="E844" s="1" t="s">
        <v>2066</v>
      </c>
      <c r="F844" s="1" t="s">
        <v>54</v>
      </c>
      <c r="G844" s="1" t="s">
        <v>12</v>
      </c>
      <c r="H844" s="2">
        <v>44745.490520833337</v>
      </c>
      <c r="I844" s="1">
        <v>44155</v>
      </c>
      <c r="J844">
        <f>COUNTIF($C$2:$C$2413,C844)</f>
        <v>1</v>
      </c>
    </row>
    <row r="845" spans="1:10">
      <c r="A845" s="1" t="str">
        <f t="shared" si="13"/>
        <v>JR3GAL</v>
      </c>
      <c r="B845" s="1">
        <v>4400846</v>
      </c>
      <c r="C845" s="1" t="s">
        <v>2067</v>
      </c>
      <c r="D845" s="1" t="s">
        <v>5274</v>
      </c>
      <c r="E845" s="1" t="s">
        <v>5275</v>
      </c>
      <c r="F845" s="1" t="s">
        <v>4467</v>
      </c>
      <c r="G845" s="1" t="s">
        <v>12</v>
      </c>
      <c r="H845" s="1" t="s">
        <v>13</v>
      </c>
      <c r="I845" s="1" t="s">
        <v>13</v>
      </c>
      <c r="J845">
        <f>COUNTIF($C$2:$C$2413,C845)</f>
        <v>1</v>
      </c>
    </row>
    <row r="846" spans="1:10">
      <c r="A846" s="1" t="str">
        <f t="shared" si="13"/>
        <v>7K1FWE</v>
      </c>
      <c r="B846" s="1">
        <v>4400847</v>
      </c>
      <c r="C846" s="1" t="s">
        <v>2068</v>
      </c>
      <c r="D846" s="1" t="s">
        <v>5276</v>
      </c>
      <c r="E846" s="1" t="s">
        <v>5277</v>
      </c>
      <c r="F846" s="1" t="s">
        <v>4466</v>
      </c>
      <c r="G846" s="1" t="s">
        <v>12</v>
      </c>
      <c r="H846" s="1" t="s">
        <v>13</v>
      </c>
      <c r="I846" s="1" t="s">
        <v>13</v>
      </c>
      <c r="J846">
        <f>COUNTIF($C$2:$C$2413,C846)</f>
        <v>1</v>
      </c>
    </row>
    <row r="847" spans="1:10">
      <c r="A847" s="1" t="str">
        <f t="shared" si="13"/>
        <v>JK1HCC</v>
      </c>
      <c r="B847" s="1">
        <v>4400848</v>
      </c>
      <c r="C847" s="1" t="s">
        <v>2069</v>
      </c>
      <c r="D847" s="1" t="s">
        <v>2070</v>
      </c>
      <c r="E847" s="1" t="s">
        <v>669</v>
      </c>
      <c r="F847" s="1" t="s">
        <v>54</v>
      </c>
      <c r="G847" s="1" t="s">
        <v>12</v>
      </c>
      <c r="H847" s="2">
        <v>45500.105300925927</v>
      </c>
      <c r="I847" s="1">
        <v>440</v>
      </c>
      <c r="J847">
        <f>COUNTIF($C$2:$C$2413,C847)</f>
        <v>1</v>
      </c>
    </row>
    <row r="848" spans="1:10">
      <c r="A848" s="1" t="str">
        <f t="shared" si="13"/>
        <v>JL1HHL</v>
      </c>
      <c r="B848" s="1">
        <v>4400849</v>
      </c>
      <c r="C848" s="1" t="s">
        <v>2071</v>
      </c>
      <c r="D848" s="1" t="s">
        <v>2072</v>
      </c>
      <c r="E848" s="1" t="s">
        <v>2073</v>
      </c>
      <c r="F848" s="1" t="s">
        <v>54</v>
      </c>
      <c r="G848" s="1" t="s">
        <v>12</v>
      </c>
      <c r="H848" s="1" t="s">
        <v>13</v>
      </c>
      <c r="I848" s="1" t="s">
        <v>13</v>
      </c>
      <c r="J848">
        <f>COUNTIF($C$2:$C$2413,C848)</f>
        <v>1</v>
      </c>
    </row>
    <row r="849" spans="1:12">
      <c r="A849" s="1" t="str">
        <f t="shared" si="13"/>
        <v>JE7ZFV</v>
      </c>
      <c r="B849" s="1">
        <v>4400850</v>
      </c>
      <c r="C849" s="1" t="s">
        <v>2074</v>
      </c>
      <c r="D849" s="1" t="s">
        <v>2075</v>
      </c>
      <c r="E849" s="1" t="s">
        <v>2076</v>
      </c>
      <c r="F849" s="1" t="s">
        <v>29</v>
      </c>
      <c r="G849" s="1" t="s">
        <v>12</v>
      </c>
      <c r="H849" s="2">
        <v>44964.274363425924</v>
      </c>
      <c r="I849" s="1">
        <v>44155</v>
      </c>
      <c r="J849">
        <f>COUNTIF($C$2:$C$2413,C849)</f>
        <v>1</v>
      </c>
      <c r="K849" t="s">
        <v>4834</v>
      </c>
      <c r="L849" t="s">
        <v>4835</v>
      </c>
    </row>
    <row r="850" spans="1:12">
      <c r="A850" s="1" t="str">
        <f t="shared" si="13"/>
        <v>JJ1VXB</v>
      </c>
      <c r="B850" s="1">
        <v>4400851</v>
      </c>
      <c r="C850" s="1" t="s">
        <v>2077</v>
      </c>
      <c r="D850" s="1" t="s">
        <v>2078</v>
      </c>
      <c r="E850" s="1" t="s">
        <v>1250</v>
      </c>
      <c r="F850" s="1" t="s">
        <v>54</v>
      </c>
      <c r="G850" s="1" t="s">
        <v>12</v>
      </c>
      <c r="H850" s="1" t="s">
        <v>13</v>
      </c>
      <c r="I850" s="1" t="s">
        <v>13</v>
      </c>
      <c r="J850">
        <f>COUNTIF($C$2:$C$2413,C850)</f>
        <v>1</v>
      </c>
    </row>
    <row r="851" spans="1:12">
      <c r="A851" s="1" t="str">
        <f t="shared" si="13"/>
        <v>JJ5QUK</v>
      </c>
      <c r="B851" s="1">
        <v>4400852</v>
      </c>
      <c r="C851" s="1" t="s">
        <v>2079</v>
      </c>
      <c r="D851" s="1" t="s">
        <v>2080</v>
      </c>
      <c r="E851" s="1" t="s">
        <v>2081</v>
      </c>
      <c r="F851" s="1" t="s">
        <v>234</v>
      </c>
      <c r="G851" s="1" t="s">
        <v>12</v>
      </c>
      <c r="H851" s="1" t="s">
        <v>13</v>
      </c>
      <c r="I851" s="1" t="s">
        <v>13</v>
      </c>
      <c r="J851">
        <f>COUNTIF($C$2:$C$2413,C851)</f>
        <v>1</v>
      </c>
    </row>
    <row r="852" spans="1:12">
      <c r="A852" s="1" t="str">
        <f t="shared" si="13"/>
        <v>JR1ORY</v>
      </c>
      <c r="B852" s="1">
        <v>4400853</v>
      </c>
      <c r="C852" s="1" t="s">
        <v>2082</v>
      </c>
      <c r="D852" s="1" t="s">
        <v>2083</v>
      </c>
      <c r="E852" s="1" t="s">
        <v>1468</v>
      </c>
      <c r="F852" s="1" t="s">
        <v>54</v>
      </c>
      <c r="G852" s="1" t="s">
        <v>12</v>
      </c>
      <c r="H852" s="1" t="s">
        <v>13</v>
      </c>
      <c r="I852" s="1" t="s">
        <v>13</v>
      </c>
      <c r="J852">
        <f>COUNTIF($C$2:$C$2413,C852)</f>
        <v>1</v>
      </c>
    </row>
    <row r="853" spans="1:12">
      <c r="A853" s="1" t="str">
        <f t="shared" si="13"/>
        <v>JR6AOV</v>
      </c>
      <c r="B853" s="1">
        <v>4400854</v>
      </c>
      <c r="C853" s="1" t="s">
        <v>2084</v>
      </c>
      <c r="D853" s="1" t="s">
        <v>2085</v>
      </c>
      <c r="E853" s="1" t="s">
        <v>438</v>
      </c>
      <c r="F853" s="1" t="s">
        <v>72</v>
      </c>
      <c r="G853" s="1" t="s">
        <v>12</v>
      </c>
      <c r="H853" s="1" t="s">
        <v>13</v>
      </c>
      <c r="I853" s="1" t="s">
        <v>13</v>
      </c>
      <c r="J853">
        <f>COUNTIF($C$2:$C$2413,C853)</f>
        <v>1</v>
      </c>
    </row>
    <row r="854" spans="1:12">
      <c r="A854" s="1" t="str">
        <f t="shared" si="13"/>
        <v>JJ7FXM</v>
      </c>
      <c r="B854" s="1">
        <v>4400855</v>
      </c>
      <c r="C854" s="1" t="s">
        <v>2086</v>
      </c>
      <c r="D854" s="1" t="s">
        <v>2087</v>
      </c>
      <c r="E854" s="1" t="s">
        <v>669</v>
      </c>
      <c r="F854" s="1" t="s">
        <v>29</v>
      </c>
      <c r="G854" s="1" t="s">
        <v>12</v>
      </c>
      <c r="H854" s="1" t="s">
        <v>13</v>
      </c>
      <c r="I854" s="1" t="s">
        <v>13</v>
      </c>
      <c r="J854">
        <f>COUNTIF($C$2:$C$2413,C854)</f>
        <v>1</v>
      </c>
    </row>
    <row r="855" spans="1:12">
      <c r="A855" s="1" t="str">
        <f t="shared" si="13"/>
        <v>JF1PIV</v>
      </c>
      <c r="B855" s="1">
        <v>4400856</v>
      </c>
      <c r="C855" s="1" t="s">
        <v>2088</v>
      </c>
      <c r="D855" s="1" t="s">
        <v>2089</v>
      </c>
      <c r="E855" s="1" t="s">
        <v>2090</v>
      </c>
      <c r="F855" s="1" t="s">
        <v>54</v>
      </c>
      <c r="G855" s="1" t="s">
        <v>12</v>
      </c>
      <c r="H855" s="1" t="s">
        <v>13</v>
      </c>
      <c r="I855" s="1" t="s">
        <v>13</v>
      </c>
      <c r="J855">
        <f>COUNTIF($C$2:$C$2413,C855)</f>
        <v>1</v>
      </c>
    </row>
    <row r="856" spans="1:12">
      <c r="A856" s="1" t="str">
        <f t="shared" si="13"/>
        <v>JQ1BFO</v>
      </c>
      <c r="B856" s="1">
        <v>4400857</v>
      </c>
      <c r="C856" s="1" t="s">
        <v>2091</v>
      </c>
      <c r="D856" s="1" t="s">
        <v>2092</v>
      </c>
      <c r="E856" s="1" t="s">
        <v>2093</v>
      </c>
      <c r="F856" s="1" t="s">
        <v>54</v>
      </c>
      <c r="G856" s="1" t="s">
        <v>12</v>
      </c>
      <c r="H856" s="1" t="s">
        <v>13</v>
      </c>
      <c r="I856" s="1" t="s">
        <v>13</v>
      </c>
      <c r="J856">
        <f>COUNTIF($C$2:$C$2413,C856)</f>
        <v>1</v>
      </c>
    </row>
    <row r="857" spans="1:12">
      <c r="A857" s="1" t="str">
        <f t="shared" si="13"/>
        <v>JH0DLA</v>
      </c>
      <c r="B857" s="1">
        <v>4400858</v>
      </c>
      <c r="C857" s="1" t="s">
        <v>2094</v>
      </c>
      <c r="D857" s="1" t="s">
        <v>2095</v>
      </c>
      <c r="E857" s="1" t="s">
        <v>2096</v>
      </c>
      <c r="F857" s="1" t="s">
        <v>11</v>
      </c>
      <c r="G857" s="1" t="s">
        <v>12</v>
      </c>
      <c r="H857" s="1" t="s">
        <v>13</v>
      </c>
      <c r="I857" s="1" t="s">
        <v>13</v>
      </c>
      <c r="J857">
        <f>COUNTIF($C$2:$C$2413,C857)</f>
        <v>1</v>
      </c>
    </row>
    <row r="858" spans="1:12">
      <c r="A858" s="1" t="str">
        <f t="shared" si="13"/>
        <v>JA3QUU</v>
      </c>
      <c r="B858" s="1">
        <v>4400859</v>
      </c>
      <c r="C858" s="1" t="s">
        <v>2097</v>
      </c>
      <c r="D858" s="1" t="s">
        <v>2098</v>
      </c>
      <c r="E858" s="1" t="s">
        <v>2099</v>
      </c>
      <c r="F858" s="1" t="s">
        <v>151</v>
      </c>
      <c r="G858" s="1" t="s">
        <v>12</v>
      </c>
      <c r="H858" s="1" t="s">
        <v>13</v>
      </c>
      <c r="I858" s="1" t="s">
        <v>13</v>
      </c>
      <c r="J858">
        <f>COUNTIF($C$2:$C$2413,C858)</f>
        <v>1</v>
      </c>
    </row>
    <row r="859" spans="1:12">
      <c r="A859" s="1" t="str">
        <f t="shared" si="13"/>
        <v>JO4LSF</v>
      </c>
      <c r="B859" s="1">
        <v>4400860</v>
      </c>
      <c r="C859" s="1" t="s">
        <v>2100</v>
      </c>
      <c r="D859" s="1" t="s">
        <v>1942</v>
      </c>
      <c r="E859" s="1" t="s">
        <v>909</v>
      </c>
      <c r="F859" s="1" t="s">
        <v>72</v>
      </c>
      <c r="G859" s="1" t="s">
        <v>12</v>
      </c>
      <c r="H859" s="1" t="s">
        <v>13</v>
      </c>
      <c r="I859" s="1" t="s">
        <v>13</v>
      </c>
      <c r="J859">
        <f>COUNTIF($C$2:$C$2413,C859)</f>
        <v>1</v>
      </c>
    </row>
    <row r="860" spans="1:12">
      <c r="A860" s="1" t="str">
        <f t="shared" si="13"/>
        <v>JA2JLG</v>
      </c>
      <c r="B860" s="1">
        <v>4400861</v>
      </c>
      <c r="C860" s="1" t="s">
        <v>2101</v>
      </c>
      <c r="D860" s="1" t="s">
        <v>5278</v>
      </c>
      <c r="E860" s="1" t="s">
        <v>5279</v>
      </c>
      <c r="F860" s="1" t="s">
        <v>4477</v>
      </c>
      <c r="G860" s="1" t="s">
        <v>12</v>
      </c>
      <c r="H860" s="1" t="s">
        <v>13</v>
      </c>
      <c r="I860" s="1" t="s">
        <v>13</v>
      </c>
      <c r="J860">
        <f>COUNTIF($C$2:$C$2413,C860)</f>
        <v>1</v>
      </c>
    </row>
    <row r="861" spans="1:12">
      <c r="A861" s="1" t="str">
        <f t="shared" si="13"/>
        <v>JJ1IOA</v>
      </c>
      <c r="B861" s="1">
        <v>4400862</v>
      </c>
      <c r="C861" s="1" t="s">
        <v>2102</v>
      </c>
      <c r="D861" s="1" t="s">
        <v>2103</v>
      </c>
      <c r="E861" s="1" t="s">
        <v>97</v>
      </c>
      <c r="F861" s="1" t="s">
        <v>54</v>
      </c>
      <c r="G861" s="1" t="s">
        <v>12</v>
      </c>
      <c r="H861" s="1" t="s">
        <v>13</v>
      </c>
      <c r="I861" s="1" t="s">
        <v>13</v>
      </c>
      <c r="J861">
        <f>COUNTIF($C$2:$C$2413,C861)</f>
        <v>1</v>
      </c>
    </row>
    <row r="862" spans="1:12">
      <c r="A862" s="1" t="str">
        <f t="shared" si="13"/>
        <v>JE7ZFW</v>
      </c>
      <c r="B862" s="1">
        <v>4400863</v>
      </c>
      <c r="C862" s="1" t="s">
        <v>2104</v>
      </c>
      <c r="D862" s="1" t="s">
        <v>2105</v>
      </c>
      <c r="E862" s="1" t="s">
        <v>171</v>
      </c>
      <c r="F862" s="1" t="s">
        <v>29</v>
      </c>
      <c r="G862" s="1" t="s">
        <v>12</v>
      </c>
      <c r="H862" s="1" t="s">
        <v>13</v>
      </c>
      <c r="I862" s="1" t="s">
        <v>13</v>
      </c>
      <c r="J862">
        <f>COUNTIF($C$2:$C$2413,C862)</f>
        <v>1</v>
      </c>
      <c r="K862" t="s">
        <v>4836</v>
      </c>
      <c r="L862" t="s">
        <v>4837</v>
      </c>
    </row>
    <row r="863" spans="1:12">
      <c r="A863" s="1" t="str">
        <f t="shared" si="13"/>
        <v>JG6YNS</v>
      </c>
      <c r="B863" s="1">
        <v>4400864</v>
      </c>
      <c r="C863" s="1" t="s">
        <v>2106</v>
      </c>
      <c r="D863" s="1" t="s">
        <v>2107</v>
      </c>
      <c r="E863" s="1" t="s">
        <v>2108</v>
      </c>
      <c r="F863" s="1" t="s">
        <v>72</v>
      </c>
      <c r="G863" s="1" t="s">
        <v>12</v>
      </c>
      <c r="H863" s="2">
        <v>45383.967488425929</v>
      </c>
      <c r="I863" s="1">
        <v>44120</v>
      </c>
      <c r="J863">
        <f>COUNTIF($C$2:$C$2413,C863)</f>
        <v>1</v>
      </c>
      <c r="K863" t="s">
        <v>4761</v>
      </c>
      <c r="L863" t="s">
        <v>4729</v>
      </c>
    </row>
    <row r="864" spans="1:12">
      <c r="A864" s="1" t="str">
        <f t="shared" si="13"/>
        <v>JQ7ATB</v>
      </c>
      <c r="B864" s="1">
        <v>4400865</v>
      </c>
      <c r="C864" s="1" t="s">
        <v>2109</v>
      </c>
      <c r="D864" s="1" t="s">
        <v>818</v>
      </c>
      <c r="E864" s="1" t="s">
        <v>2110</v>
      </c>
      <c r="F864" s="1" t="s">
        <v>29</v>
      </c>
      <c r="G864" s="1" t="s">
        <v>12</v>
      </c>
      <c r="H864" s="1" t="s">
        <v>13</v>
      </c>
      <c r="I864" s="1" t="s">
        <v>13</v>
      </c>
      <c r="J864">
        <f>COUNTIF($C$2:$C$2413,C864)</f>
        <v>1</v>
      </c>
    </row>
    <row r="865" spans="1:12">
      <c r="A865" s="1" t="str">
        <f t="shared" si="13"/>
        <v>7L1UTC</v>
      </c>
      <c r="B865" s="1">
        <v>4400866</v>
      </c>
      <c r="C865" s="1" t="s">
        <v>2111</v>
      </c>
      <c r="D865" s="1" t="s">
        <v>2112</v>
      </c>
      <c r="E865" s="1" t="s">
        <v>344</v>
      </c>
      <c r="F865" s="1" t="s">
        <v>54</v>
      </c>
      <c r="G865" s="1" t="s">
        <v>12</v>
      </c>
      <c r="H865" s="2">
        <v>45497.588564814818</v>
      </c>
      <c r="I865" s="1">
        <v>44155</v>
      </c>
      <c r="J865">
        <f>COUNTIF($C$2:$C$2413,C865)</f>
        <v>1</v>
      </c>
    </row>
    <row r="866" spans="1:12">
      <c r="A866" s="1" t="str">
        <f t="shared" si="13"/>
        <v>JA8LEJ</v>
      </c>
      <c r="B866" s="1">
        <v>4400867</v>
      </c>
      <c r="C866" s="1" t="s">
        <v>2113</v>
      </c>
      <c r="D866" s="1" t="s">
        <v>2114</v>
      </c>
      <c r="E866" s="1" t="s">
        <v>2115</v>
      </c>
      <c r="F866" s="1" t="s">
        <v>129</v>
      </c>
      <c r="G866" s="1" t="s">
        <v>12</v>
      </c>
      <c r="H866" s="1" t="s">
        <v>13</v>
      </c>
      <c r="I866" s="1" t="s">
        <v>13</v>
      </c>
      <c r="J866">
        <f>COUNTIF($C$2:$C$2413,C866)</f>
        <v>1</v>
      </c>
    </row>
    <row r="867" spans="1:12">
      <c r="A867" s="1" t="str">
        <f t="shared" si="13"/>
        <v>JK1JYC</v>
      </c>
      <c r="B867" s="1">
        <v>4400868</v>
      </c>
      <c r="C867" s="1" t="s">
        <v>2116</v>
      </c>
      <c r="D867" s="1" t="s">
        <v>2117</v>
      </c>
      <c r="E867" s="1" t="s">
        <v>2118</v>
      </c>
      <c r="F867" s="1" t="s">
        <v>54</v>
      </c>
      <c r="G867" s="1" t="s">
        <v>12</v>
      </c>
      <c r="H867" s="2">
        <v>45342.642951388887</v>
      </c>
      <c r="I867" s="1">
        <v>4000</v>
      </c>
      <c r="J867">
        <f>COUNTIF($C$2:$C$2413,C867)</f>
        <v>1</v>
      </c>
    </row>
    <row r="868" spans="1:12">
      <c r="A868" s="1" t="str">
        <f t="shared" si="13"/>
        <v>JI4UDZ</v>
      </c>
      <c r="B868" s="1">
        <v>4400869</v>
      </c>
      <c r="C868" s="1" t="s">
        <v>2119</v>
      </c>
      <c r="D868" s="1" t="s">
        <v>2120</v>
      </c>
      <c r="E868" s="1" t="s">
        <v>2121</v>
      </c>
      <c r="F868" s="1" t="s">
        <v>57</v>
      </c>
      <c r="G868" s="1" t="s">
        <v>12</v>
      </c>
      <c r="H868" s="1" t="s">
        <v>13</v>
      </c>
      <c r="I868" s="1" t="s">
        <v>13</v>
      </c>
      <c r="J868">
        <f>COUNTIF($C$2:$C$2413,C868)</f>
        <v>1</v>
      </c>
    </row>
    <row r="869" spans="1:12">
      <c r="A869" s="1" t="str">
        <f t="shared" si="13"/>
        <v>JO3PVR</v>
      </c>
      <c r="B869" s="1">
        <v>4400870</v>
      </c>
      <c r="C869" s="1" t="s">
        <v>2122</v>
      </c>
      <c r="D869" s="1" t="s">
        <v>2123</v>
      </c>
      <c r="E869" s="1" t="s">
        <v>216</v>
      </c>
      <c r="F869" s="1" t="s">
        <v>151</v>
      </c>
      <c r="G869" s="1" t="s">
        <v>12</v>
      </c>
      <c r="H869" s="1" t="s">
        <v>13</v>
      </c>
      <c r="I869" s="1" t="s">
        <v>13</v>
      </c>
      <c r="J869">
        <f>COUNTIF($C$2:$C$2413,C869)</f>
        <v>1</v>
      </c>
    </row>
    <row r="870" spans="1:12">
      <c r="A870" s="1" t="str">
        <f t="shared" si="13"/>
        <v>JR1QYU</v>
      </c>
      <c r="B870" s="1">
        <v>4400871</v>
      </c>
      <c r="C870" s="1" t="s">
        <v>2124</v>
      </c>
      <c r="D870" s="1" t="s">
        <v>2125</v>
      </c>
      <c r="E870" s="1" t="s">
        <v>348</v>
      </c>
      <c r="F870" s="1" t="s">
        <v>54</v>
      </c>
      <c r="G870" s="1" t="s">
        <v>12</v>
      </c>
      <c r="H870" s="1" t="s">
        <v>13</v>
      </c>
      <c r="I870" s="1" t="s">
        <v>13</v>
      </c>
      <c r="J870">
        <f>COUNTIF($C$2:$C$2413,C870)</f>
        <v>1</v>
      </c>
    </row>
    <row r="871" spans="1:12">
      <c r="A871" s="1" t="str">
        <f t="shared" si="13"/>
        <v>JG1UMO</v>
      </c>
      <c r="B871" s="1">
        <v>4400872</v>
      </c>
      <c r="C871" s="1" t="s">
        <v>2126</v>
      </c>
      <c r="D871" s="1" t="s">
        <v>2127</v>
      </c>
      <c r="E871" s="1" t="s">
        <v>92</v>
      </c>
      <c r="F871" s="1" t="s">
        <v>54</v>
      </c>
      <c r="G871" s="1" t="s">
        <v>12</v>
      </c>
      <c r="H871" s="2">
        <v>44746.39266203704</v>
      </c>
      <c r="I871" s="1">
        <v>404004</v>
      </c>
      <c r="J871">
        <f>COUNTIF($C$2:$C$2413,C871)</f>
        <v>1</v>
      </c>
    </row>
    <row r="872" spans="1:12">
      <c r="A872" s="1" t="str">
        <f t="shared" si="13"/>
        <v>JQ1ZNW</v>
      </c>
      <c r="B872" s="1">
        <v>4400873</v>
      </c>
      <c r="C872" s="1" t="s">
        <v>2128</v>
      </c>
      <c r="D872" s="1" t="s">
        <v>2129</v>
      </c>
      <c r="E872" s="1" t="s">
        <v>1892</v>
      </c>
      <c r="F872" s="1" t="s">
        <v>54</v>
      </c>
      <c r="G872" s="1" t="s">
        <v>12</v>
      </c>
      <c r="H872" s="2">
        <v>44728.102268518516</v>
      </c>
      <c r="I872" s="1">
        <v>3023</v>
      </c>
      <c r="J872">
        <f>COUNTIF($C$2:$C$2413,C872)</f>
        <v>1</v>
      </c>
      <c r="K872" t="s">
        <v>4838</v>
      </c>
      <c r="L872" t="s">
        <v>4839</v>
      </c>
    </row>
    <row r="873" spans="1:12">
      <c r="A873" s="1" t="str">
        <f t="shared" si="13"/>
        <v>JK1IAT</v>
      </c>
      <c r="B873" s="1">
        <v>4400874</v>
      </c>
      <c r="C873" s="1" t="s">
        <v>2130</v>
      </c>
      <c r="D873" s="1" t="s">
        <v>2131</v>
      </c>
      <c r="E873" s="1" t="s">
        <v>138</v>
      </c>
      <c r="F873" s="1" t="s">
        <v>54</v>
      </c>
      <c r="G873" s="1" t="s">
        <v>12</v>
      </c>
      <c r="H873" s="1" t="s">
        <v>13</v>
      </c>
      <c r="I873" s="1" t="s">
        <v>13</v>
      </c>
      <c r="J873">
        <f>COUNTIF($C$2:$C$2413,C873)</f>
        <v>1</v>
      </c>
    </row>
    <row r="874" spans="1:12">
      <c r="A874" s="1" t="str">
        <f t="shared" si="13"/>
        <v>7M4QZE</v>
      </c>
      <c r="B874" s="1">
        <v>4400875</v>
      </c>
      <c r="C874" s="1" t="s">
        <v>2132</v>
      </c>
      <c r="D874" s="1" t="s">
        <v>2133</v>
      </c>
      <c r="E874" s="1" t="s">
        <v>2134</v>
      </c>
      <c r="F874" s="1" t="s">
        <v>54</v>
      </c>
      <c r="G874" s="1" t="s">
        <v>12</v>
      </c>
      <c r="H874" s="1" t="s">
        <v>13</v>
      </c>
      <c r="I874" s="1" t="s">
        <v>13</v>
      </c>
      <c r="J874">
        <f>COUNTIF($C$2:$C$2413,C874)</f>
        <v>1</v>
      </c>
    </row>
    <row r="875" spans="1:12">
      <c r="A875" s="1" t="str">
        <f t="shared" si="13"/>
        <v>JA6XAM</v>
      </c>
      <c r="B875" s="1">
        <v>4400876</v>
      </c>
      <c r="C875" s="1" t="s">
        <v>2135</v>
      </c>
      <c r="D875" s="1" t="s">
        <v>2136</v>
      </c>
      <c r="E875" s="1" t="s">
        <v>2134</v>
      </c>
      <c r="F875" s="1" t="s">
        <v>54</v>
      </c>
      <c r="G875" s="1" t="s">
        <v>12</v>
      </c>
      <c r="H875" s="1" t="s">
        <v>13</v>
      </c>
      <c r="I875" s="1" t="s">
        <v>13</v>
      </c>
      <c r="J875">
        <f>COUNTIF($C$2:$C$2413,C875)</f>
        <v>1</v>
      </c>
    </row>
    <row r="876" spans="1:12">
      <c r="A876" s="1" t="str">
        <f t="shared" si="13"/>
        <v>JH7OUW</v>
      </c>
      <c r="B876" s="1">
        <v>4400877</v>
      </c>
      <c r="C876" s="1" t="s">
        <v>2137</v>
      </c>
      <c r="D876" s="1" t="s">
        <v>2138</v>
      </c>
      <c r="E876" s="1" t="s">
        <v>2139</v>
      </c>
      <c r="F876" s="1" t="s">
        <v>29</v>
      </c>
      <c r="G876" s="1" t="s">
        <v>12</v>
      </c>
      <c r="H876" s="1" t="s">
        <v>13</v>
      </c>
      <c r="I876" s="1" t="s">
        <v>13</v>
      </c>
      <c r="J876">
        <f>COUNTIF($C$2:$C$2413,C876)</f>
        <v>1</v>
      </c>
    </row>
    <row r="877" spans="1:12">
      <c r="A877" s="1" t="str">
        <f t="shared" si="13"/>
        <v>JA4RQO</v>
      </c>
      <c r="B877" s="1">
        <v>4400878</v>
      </c>
      <c r="C877" s="1" t="s">
        <v>2140</v>
      </c>
      <c r="D877" s="1" t="s">
        <v>2141</v>
      </c>
      <c r="E877" s="1" t="s">
        <v>2142</v>
      </c>
      <c r="F877" s="1" t="s">
        <v>57</v>
      </c>
      <c r="G877" s="1" t="s">
        <v>12</v>
      </c>
      <c r="H877" s="1" t="s">
        <v>13</v>
      </c>
      <c r="I877" s="1" t="s">
        <v>13</v>
      </c>
      <c r="J877">
        <f>COUNTIF($C$2:$C$2413,C877)</f>
        <v>1</v>
      </c>
    </row>
    <row r="878" spans="1:12">
      <c r="A878" s="1" t="str">
        <f t="shared" si="13"/>
        <v>JO4KMK</v>
      </c>
      <c r="B878" s="1">
        <v>4400879</v>
      </c>
      <c r="C878" s="1" t="s">
        <v>2143</v>
      </c>
      <c r="D878" s="1" t="s">
        <v>2144</v>
      </c>
      <c r="E878" s="1" t="s">
        <v>2145</v>
      </c>
      <c r="F878" s="1" t="s">
        <v>57</v>
      </c>
      <c r="G878" s="1" t="s">
        <v>12</v>
      </c>
      <c r="H878" s="1" t="s">
        <v>13</v>
      </c>
      <c r="I878" s="1" t="s">
        <v>13</v>
      </c>
      <c r="J878">
        <f>COUNTIF($C$2:$C$2413,C878)</f>
        <v>1</v>
      </c>
    </row>
    <row r="879" spans="1:12">
      <c r="A879" s="1" t="str">
        <f t="shared" si="13"/>
        <v>JK1MAT</v>
      </c>
      <c r="B879" s="1">
        <v>4400880</v>
      </c>
      <c r="C879" s="1" t="s">
        <v>2146</v>
      </c>
      <c r="D879" s="1" t="s">
        <v>2147</v>
      </c>
      <c r="E879" s="1" t="s">
        <v>1509</v>
      </c>
      <c r="F879" s="1" t="s">
        <v>54</v>
      </c>
      <c r="G879" s="1" t="s">
        <v>12</v>
      </c>
      <c r="H879" s="1" t="s">
        <v>13</v>
      </c>
      <c r="I879" s="1" t="s">
        <v>13</v>
      </c>
      <c r="J879">
        <f>COUNTIF($C$2:$C$2413,C879)</f>
        <v>1</v>
      </c>
    </row>
    <row r="880" spans="1:12">
      <c r="A880" s="1" t="str">
        <f t="shared" si="13"/>
        <v>JH7BPD</v>
      </c>
      <c r="B880" s="1">
        <v>4400881</v>
      </c>
      <c r="C880" s="1" t="s">
        <v>2148</v>
      </c>
      <c r="D880" s="1" t="s">
        <v>2149</v>
      </c>
      <c r="E880" s="1" t="s">
        <v>2150</v>
      </c>
      <c r="F880" s="1" t="s">
        <v>29</v>
      </c>
      <c r="G880" s="1" t="s">
        <v>12</v>
      </c>
      <c r="H880" s="1" t="s">
        <v>13</v>
      </c>
      <c r="I880" s="1" t="s">
        <v>13</v>
      </c>
      <c r="J880">
        <f>COUNTIF($C$2:$C$2413,C880)</f>
        <v>1</v>
      </c>
    </row>
    <row r="881" spans="1:10">
      <c r="A881" s="1" t="str">
        <f t="shared" si="13"/>
        <v>JG3XKA</v>
      </c>
      <c r="B881" s="1">
        <v>4400882</v>
      </c>
      <c r="C881" s="1" t="s">
        <v>2151</v>
      </c>
      <c r="D881" s="1" t="s">
        <v>2152</v>
      </c>
      <c r="E881" s="1" t="s">
        <v>2153</v>
      </c>
      <c r="F881" s="1" t="s">
        <v>151</v>
      </c>
      <c r="G881" s="1" t="s">
        <v>12</v>
      </c>
      <c r="H881" s="1" t="s">
        <v>13</v>
      </c>
      <c r="I881" s="1" t="s">
        <v>13</v>
      </c>
      <c r="J881">
        <f>COUNTIF($C$2:$C$2413,C881)</f>
        <v>1</v>
      </c>
    </row>
    <row r="882" spans="1:10">
      <c r="A882" s="1" t="str">
        <f t="shared" si="13"/>
        <v>JE3TAT</v>
      </c>
      <c r="B882" s="1">
        <v>4400883</v>
      </c>
      <c r="C882" s="1" t="s">
        <v>2154</v>
      </c>
      <c r="D882" s="1" t="s">
        <v>2155</v>
      </c>
      <c r="E882" s="1" t="s">
        <v>2156</v>
      </c>
      <c r="F882" s="1" t="s">
        <v>151</v>
      </c>
      <c r="G882" s="1" t="s">
        <v>12</v>
      </c>
      <c r="H882" s="1" t="s">
        <v>13</v>
      </c>
      <c r="I882" s="1" t="s">
        <v>13</v>
      </c>
      <c r="J882">
        <f>COUNTIF($C$2:$C$2413,C882)</f>
        <v>1</v>
      </c>
    </row>
    <row r="883" spans="1:10">
      <c r="A883" s="1" t="str">
        <f t="shared" si="13"/>
        <v>JF3DVM</v>
      </c>
      <c r="B883" s="1">
        <v>4400884</v>
      </c>
      <c r="C883" s="1" t="s">
        <v>2157</v>
      </c>
      <c r="D883" s="1" t="s">
        <v>2158</v>
      </c>
      <c r="E883" s="1" t="s">
        <v>5280</v>
      </c>
      <c r="F883" s="1" t="s">
        <v>4467</v>
      </c>
      <c r="G883" s="1" t="s">
        <v>12</v>
      </c>
      <c r="H883" s="1" t="s">
        <v>13</v>
      </c>
      <c r="I883" s="1" t="s">
        <v>13</v>
      </c>
      <c r="J883">
        <f>COUNTIF($C$2:$C$2413,C883)</f>
        <v>1</v>
      </c>
    </row>
    <row r="884" spans="1:10">
      <c r="A884" s="1" t="str">
        <f t="shared" si="13"/>
        <v>JJ1CEN</v>
      </c>
      <c r="B884" s="1">
        <v>4400885</v>
      </c>
      <c r="C884" s="1" t="s">
        <v>2159</v>
      </c>
      <c r="D884" s="1" t="s">
        <v>2160</v>
      </c>
      <c r="E884" s="1" t="s">
        <v>2161</v>
      </c>
      <c r="F884" s="1" t="s">
        <v>54</v>
      </c>
      <c r="G884" s="1" t="s">
        <v>12</v>
      </c>
      <c r="H884" s="1" t="s">
        <v>13</v>
      </c>
      <c r="I884" s="1" t="s">
        <v>13</v>
      </c>
      <c r="J884">
        <f>COUNTIF($C$2:$C$2413,C884)</f>
        <v>1</v>
      </c>
    </row>
    <row r="885" spans="1:10">
      <c r="A885" s="1" t="str">
        <f t="shared" si="13"/>
        <v>JI3OGI</v>
      </c>
      <c r="B885" s="1">
        <v>4400886</v>
      </c>
      <c r="C885" s="1" t="s">
        <v>2162</v>
      </c>
      <c r="D885" s="1" t="s">
        <v>2163</v>
      </c>
      <c r="E885" s="1" t="s">
        <v>2164</v>
      </c>
      <c r="F885" s="1" t="s">
        <v>151</v>
      </c>
      <c r="G885" s="1" t="s">
        <v>12</v>
      </c>
      <c r="H885" s="1" t="s">
        <v>13</v>
      </c>
      <c r="I885" s="1" t="s">
        <v>13</v>
      </c>
      <c r="J885">
        <f>COUNTIF($C$2:$C$2413,C885)</f>
        <v>1</v>
      </c>
    </row>
    <row r="886" spans="1:10">
      <c r="A886" s="1" t="str">
        <f t="shared" si="13"/>
        <v>JH1NKO</v>
      </c>
      <c r="B886" s="1">
        <v>4400887</v>
      </c>
      <c r="C886" s="1" t="s">
        <v>2165</v>
      </c>
      <c r="D886" s="1" t="s">
        <v>2166</v>
      </c>
      <c r="E886" s="1" t="s">
        <v>2167</v>
      </c>
      <c r="F886" s="1" t="s">
        <v>54</v>
      </c>
      <c r="G886" s="1" t="s">
        <v>12</v>
      </c>
      <c r="H886" s="1" t="s">
        <v>13</v>
      </c>
      <c r="I886" s="1" t="s">
        <v>13</v>
      </c>
      <c r="J886">
        <f>COUNTIF($C$2:$C$2413,C886)</f>
        <v>1</v>
      </c>
    </row>
    <row r="887" spans="1:10">
      <c r="A887" s="1" t="str">
        <f t="shared" si="13"/>
        <v>JE4NPP</v>
      </c>
      <c r="B887" s="1">
        <v>4400888</v>
      </c>
      <c r="C887" s="1" t="s">
        <v>2168</v>
      </c>
      <c r="D887" s="1" t="s">
        <v>2169</v>
      </c>
      <c r="E887" s="1" t="s">
        <v>299</v>
      </c>
      <c r="F887" s="1" t="s">
        <v>57</v>
      </c>
      <c r="G887" s="1" t="s">
        <v>12</v>
      </c>
      <c r="H887" s="2">
        <v>44978.382743055554</v>
      </c>
      <c r="I887" s="1">
        <v>51518</v>
      </c>
      <c r="J887">
        <f>COUNTIF($C$2:$C$2413,C887)</f>
        <v>1</v>
      </c>
    </row>
    <row r="888" spans="1:10">
      <c r="A888" s="1" t="str">
        <f t="shared" si="13"/>
        <v>JF1TIB</v>
      </c>
      <c r="B888" s="1">
        <v>4400889</v>
      </c>
      <c r="C888" s="1" t="s">
        <v>2170</v>
      </c>
      <c r="D888" s="1" t="s">
        <v>2171</v>
      </c>
      <c r="E888" s="1" t="s">
        <v>716</v>
      </c>
      <c r="F888" s="1" t="s">
        <v>54</v>
      </c>
      <c r="G888" s="1" t="s">
        <v>12</v>
      </c>
      <c r="H888" s="1" t="s">
        <v>13</v>
      </c>
      <c r="I888" s="1" t="s">
        <v>13</v>
      </c>
      <c r="J888">
        <f>COUNTIF($C$2:$C$2413,C888)</f>
        <v>1</v>
      </c>
    </row>
    <row r="889" spans="1:10">
      <c r="A889" s="1" t="str">
        <f t="shared" si="13"/>
        <v>JO1MAL</v>
      </c>
      <c r="B889" s="1">
        <v>4400890</v>
      </c>
      <c r="C889" s="1" t="s">
        <v>2172</v>
      </c>
      <c r="D889" s="1" t="s">
        <v>2173</v>
      </c>
      <c r="E889" s="1" t="s">
        <v>313</v>
      </c>
      <c r="F889" s="1" t="s">
        <v>54</v>
      </c>
      <c r="G889" s="1" t="s">
        <v>12</v>
      </c>
      <c r="H889" s="1" t="s">
        <v>13</v>
      </c>
      <c r="I889" s="1" t="s">
        <v>13</v>
      </c>
      <c r="J889">
        <f>COUNTIF($C$2:$C$2413,C889)</f>
        <v>1</v>
      </c>
    </row>
    <row r="890" spans="1:10">
      <c r="A890" s="1" t="str">
        <f t="shared" si="13"/>
        <v>JO4KVB</v>
      </c>
      <c r="B890" s="1">
        <v>4400891</v>
      </c>
      <c r="C890" s="1" t="s">
        <v>2174</v>
      </c>
      <c r="D890" s="1" t="s">
        <v>2175</v>
      </c>
      <c r="E890" s="1" t="s">
        <v>2176</v>
      </c>
      <c r="F890" s="1" t="s">
        <v>57</v>
      </c>
      <c r="G890" s="1" t="s">
        <v>12</v>
      </c>
      <c r="H890" s="2">
        <v>45168.487662037034</v>
      </c>
      <c r="I890" s="1">
        <v>440</v>
      </c>
      <c r="J890">
        <f>COUNTIF($C$2:$C$2413,C890)</f>
        <v>1</v>
      </c>
    </row>
    <row r="891" spans="1:10">
      <c r="A891" s="1" t="str">
        <f t="shared" si="13"/>
        <v>JE9HXD</v>
      </c>
      <c r="B891" s="1">
        <v>4400892</v>
      </c>
      <c r="C891" s="1" t="s">
        <v>2177</v>
      </c>
      <c r="D891" s="1" t="s">
        <v>2178</v>
      </c>
      <c r="E891" s="1" t="s">
        <v>2179</v>
      </c>
      <c r="F891" s="1" t="s">
        <v>147</v>
      </c>
      <c r="G891" s="1" t="s">
        <v>12</v>
      </c>
      <c r="H891" s="2">
        <v>45498.553182870368</v>
      </c>
      <c r="I891" s="1">
        <v>44155</v>
      </c>
      <c r="J891">
        <f>COUNTIF($C$2:$C$2413,C891)</f>
        <v>1</v>
      </c>
    </row>
    <row r="892" spans="1:10">
      <c r="A892" s="1" t="str">
        <f t="shared" si="13"/>
        <v>JA3OLX</v>
      </c>
      <c r="B892" s="1">
        <v>4400893</v>
      </c>
      <c r="C892" s="1" t="s">
        <v>2180</v>
      </c>
      <c r="D892" s="1" t="s">
        <v>2181</v>
      </c>
      <c r="E892" s="1" t="s">
        <v>2182</v>
      </c>
      <c r="F892" s="1" t="s">
        <v>151</v>
      </c>
      <c r="G892" s="1" t="s">
        <v>12</v>
      </c>
      <c r="H892" s="2">
        <v>44808.394976851851</v>
      </c>
      <c r="I892" s="1">
        <v>51503</v>
      </c>
      <c r="J892">
        <f>COUNTIF($C$2:$C$2413,C892)</f>
        <v>1</v>
      </c>
    </row>
    <row r="893" spans="1:10">
      <c r="A893" s="1" t="str">
        <f t="shared" si="13"/>
        <v>JH1KCR</v>
      </c>
      <c r="B893" s="1">
        <v>4400894</v>
      </c>
      <c r="C893" s="1" t="s">
        <v>2183</v>
      </c>
      <c r="D893" s="1" t="s">
        <v>2184</v>
      </c>
      <c r="E893" s="1" t="s">
        <v>97</v>
      </c>
      <c r="F893" s="1" t="s">
        <v>54</v>
      </c>
      <c r="G893" s="1" t="s">
        <v>12</v>
      </c>
      <c r="H893" s="1" t="s">
        <v>13</v>
      </c>
      <c r="I893" s="1" t="s">
        <v>13</v>
      </c>
      <c r="J893">
        <f>COUNTIF($C$2:$C$2413,C893)</f>
        <v>1</v>
      </c>
    </row>
    <row r="894" spans="1:10">
      <c r="A894" s="1" t="str">
        <f t="shared" si="13"/>
        <v>JH9FKI</v>
      </c>
      <c r="B894" s="1">
        <v>4400895</v>
      </c>
      <c r="C894" s="1" t="s">
        <v>2185</v>
      </c>
      <c r="D894" s="1" t="s">
        <v>2186</v>
      </c>
      <c r="E894" s="1" t="s">
        <v>2187</v>
      </c>
      <c r="F894" s="1" t="s">
        <v>147</v>
      </c>
      <c r="G894" s="1" t="s">
        <v>12</v>
      </c>
      <c r="H894" s="2">
        <v>44747.634398148148</v>
      </c>
      <c r="I894" s="1">
        <v>31656</v>
      </c>
      <c r="J894">
        <f>COUNTIF($C$2:$C$2413,C894)</f>
        <v>1</v>
      </c>
    </row>
    <row r="895" spans="1:10">
      <c r="A895" s="1" t="str">
        <f t="shared" si="13"/>
        <v>7N1BUC</v>
      </c>
      <c r="B895" s="1">
        <v>4400896</v>
      </c>
      <c r="C895" s="1" t="s">
        <v>2188</v>
      </c>
      <c r="D895" s="1" t="s">
        <v>2189</v>
      </c>
      <c r="E895" s="1" t="s">
        <v>2190</v>
      </c>
      <c r="F895" s="1" t="s">
        <v>54</v>
      </c>
      <c r="G895" s="1" t="s">
        <v>12</v>
      </c>
      <c r="H895" s="1" t="s">
        <v>13</v>
      </c>
      <c r="I895" s="1" t="s">
        <v>13</v>
      </c>
      <c r="J895">
        <f>COUNTIF($C$2:$C$2413,C895)</f>
        <v>1</v>
      </c>
    </row>
    <row r="896" spans="1:10">
      <c r="A896" s="1" t="str">
        <f t="shared" si="13"/>
        <v>JO4LXE</v>
      </c>
      <c r="B896" s="1">
        <v>4400897</v>
      </c>
      <c r="C896" s="1" t="s">
        <v>2191</v>
      </c>
      <c r="D896" s="1" t="s">
        <v>2192</v>
      </c>
      <c r="E896" s="1" t="s">
        <v>2193</v>
      </c>
      <c r="F896" s="1" t="s">
        <v>57</v>
      </c>
      <c r="G896" s="1" t="s">
        <v>12</v>
      </c>
      <c r="H896" s="1" t="s">
        <v>13</v>
      </c>
      <c r="I896" s="1" t="s">
        <v>13</v>
      </c>
      <c r="J896">
        <f>COUNTIF($C$2:$C$2413,C896)</f>
        <v>1</v>
      </c>
    </row>
    <row r="897" spans="1:12">
      <c r="A897" s="1" t="str">
        <f t="shared" ref="A897:A960" si="14">C897</f>
        <v>JN3EZI</v>
      </c>
      <c r="B897" s="1">
        <v>4400898</v>
      </c>
      <c r="C897" s="1" t="s">
        <v>2194</v>
      </c>
      <c r="D897" s="1" t="s">
        <v>5281</v>
      </c>
      <c r="E897" s="1" t="s">
        <v>374</v>
      </c>
      <c r="F897" s="1" t="s">
        <v>151</v>
      </c>
      <c r="G897" s="1" t="s">
        <v>12</v>
      </c>
      <c r="H897" s="2">
        <v>45370.056643518517</v>
      </c>
      <c r="I897" s="1">
        <v>268940</v>
      </c>
      <c r="J897">
        <f>COUNTIF($C$2:$C$2413,C897)</f>
        <v>1</v>
      </c>
    </row>
    <row r="898" spans="1:12">
      <c r="A898" s="1" t="str">
        <f t="shared" si="14"/>
        <v>JA1FFD</v>
      </c>
      <c r="B898" s="1">
        <v>4400899</v>
      </c>
      <c r="C898" s="1" t="s">
        <v>2195</v>
      </c>
      <c r="D898" s="1" t="s">
        <v>2196</v>
      </c>
      <c r="E898" s="1" t="s">
        <v>348</v>
      </c>
      <c r="F898" s="1" t="s">
        <v>54</v>
      </c>
      <c r="G898" s="1" t="s">
        <v>12</v>
      </c>
      <c r="H898" s="1" t="s">
        <v>13</v>
      </c>
      <c r="I898" s="1" t="s">
        <v>13</v>
      </c>
      <c r="J898">
        <f>COUNTIF($C$2:$C$2413,C898)</f>
        <v>1</v>
      </c>
    </row>
    <row r="899" spans="1:12">
      <c r="A899" s="1" t="str">
        <f t="shared" si="14"/>
        <v>JG1WZF</v>
      </c>
      <c r="B899" s="1">
        <v>4400900</v>
      </c>
      <c r="C899" s="1" t="s">
        <v>2197</v>
      </c>
      <c r="D899" s="1" t="s">
        <v>2198</v>
      </c>
      <c r="E899" s="1" t="s">
        <v>97</v>
      </c>
      <c r="F899" s="1" t="s">
        <v>54</v>
      </c>
      <c r="G899" s="1" t="s">
        <v>12</v>
      </c>
      <c r="H899" s="1" t="s">
        <v>13</v>
      </c>
      <c r="I899" s="1" t="s">
        <v>13</v>
      </c>
      <c r="J899">
        <f>COUNTIF($C$2:$C$2413,C899)</f>
        <v>1</v>
      </c>
    </row>
    <row r="900" spans="1:12">
      <c r="A900" s="1" t="str">
        <f t="shared" si="14"/>
        <v>JI1SZR</v>
      </c>
      <c r="B900" s="1">
        <v>4400901</v>
      </c>
      <c r="C900" s="1" t="s">
        <v>2199</v>
      </c>
      <c r="D900" s="1" t="s">
        <v>2200</v>
      </c>
      <c r="E900" s="1" t="s">
        <v>2201</v>
      </c>
      <c r="F900" s="1" t="s">
        <v>54</v>
      </c>
      <c r="G900" s="1" t="s">
        <v>12</v>
      </c>
      <c r="H900" s="1" t="s">
        <v>13</v>
      </c>
      <c r="I900" s="1" t="s">
        <v>13</v>
      </c>
      <c r="J900">
        <f>COUNTIF($C$2:$C$2413,C900)</f>
        <v>1</v>
      </c>
    </row>
    <row r="901" spans="1:12">
      <c r="A901" s="1" t="str">
        <f t="shared" si="14"/>
        <v>JA1IPK</v>
      </c>
      <c r="B901" s="1">
        <v>4400902</v>
      </c>
      <c r="C901" s="1" t="s">
        <v>2202</v>
      </c>
      <c r="D901" s="1" t="s">
        <v>2203</v>
      </c>
      <c r="E901" s="1" t="s">
        <v>2204</v>
      </c>
      <c r="F901" s="1" t="s">
        <v>54</v>
      </c>
      <c r="G901" s="1" t="s">
        <v>12</v>
      </c>
      <c r="H901" s="1" t="s">
        <v>13</v>
      </c>
      <c r="I901" s="1" t="s">
        <v>13</v>
      </c>
      <c r="J901">
        <f>COUNTIF($C$2:$C$2413,C901)</f>
        <v>1</v>
      </c>
    </row>
    <row r="902" spans="1:12">
      <c r="A902" s="1" t="str">
        <f t="shared" si="14"/>
        <v>JE6TUP</v>
      </c>
      <c r="B902" s="1">
        <v>4400903</v>
      </c>
      <c r="C902" s="1" t="s">
        <v>2205</v>
      </c>
      <c r="D902" s="1" t="s">
        <v>2206</v>
      </c>
      <c r="E902" s="1" t="s">
        <v>2207</v>
      </c>
      <c r="F902" s="1" t="s">
        <v>72</v>
      </c>
      <c r="G902" s="1" t="s">
        <v>12</v>
      </c>
      <c r="H902" s="1" t="s">
        <v>13</v>
      </c>
      <c r="I902" s="1" t="s">
        <v>13</v>
      </c>
      <c r="J902">
        <f>COUNTIF($C$2:$C$2413,C902)</f>
        <v>1</v>
      </c>
    </row>
    <row r="903" spans="1:12">
      <c r="A903" s="1" t="str">
        <f t="shared" si="14"/>
        <v>JA1JYO</v>
      </c>
      <c r="B903" s="1">
        <v>4400904</v>
      </c>
      <c r="C903" s="1" t="s">
        <v>2208</v>
      </c>
      <c r="D903" s="1" t="s">
        <v>2209</v>
      </c>
      <c r="E903" s="1" t="s">
        <v>2210</v>
      </c>
      <c r="F903" s="1" t="s">
        <v>54</v>
      </c>
      <c r="G903" s="1" t="s">
        <v>12</v>
      </c>
      <c r="H903" s="1" t="s">
        <v>13</v>
      </c>
      <c r="I903" s="1" t="s">
        <v>13</v>
      </c>
      <c r="J903">
        <f>COUNTIF($C$2:$C$2413,C903)</f>
        <v>1</v>
      </c>
    </row>
    <row r="904" spans="1:12">
      <c r="A904" s="1" t="str">
        <f t="shared" si="14"/>
        <v>JR0HYT</v>
      </c>
      <c r="B904" s="1">
        <v>4400905</v>
      </c>
      <c r="C904" s="1" t="s">
        <v>2211</v>
      </c>
      <c r="D904" s="1" t="s">
        <v>2212</v>
      </c>
      <c r="E904" s="1" t="s">
        <v>2213</v>
      </c>
      <c r="F904" s="1" t="s">
        <v>54</v>
      </c>
      <c r="G904" s="1" t="s">
        <v>12</v>
      </c>
      <c r="H904" s="1" t="s">
        <v>13</v>
      </c>
      <c r="I904" s="1" t="s">
        <v>13</v>
      </c>
      <c r="J904">
        <f>COUNTIF($C$2:$C$2413,C904)</f>
        <v>1</v>
      </c>
    </row>
    <row r="905" spans="1:12">
      <c r="A905" s="1" t="str">
        <f t="shared" si="14"/>
        <v>JA4UIN</v>
      </c>
      <c r="B905" s="1">
        <v>4400906</v>
      </c>
      <c r="C905" s="1" t="s">
        <v>2214</v>
      </c>
      <c r="D905" s="1" t="s">
        <v>2215</v>
      </c>
      <c r="E905" s="1" t="s">
        <v>2216</v>
      </c>
      <c r="F905" s="1" t="s">
        <v>57</v>
      </c>
      <c r="G905" s="1" t="s">
        <v>12</v>
      </c>
      <c r="H905" s="1" t="s">
        <v>13</v>
      </c>
      <c r="I905" s="1" t="s">
        <v>13</v>
      </c>
      <c r="J905">
        <f>COUNTIF($C$2:$C$2413,C905)</f>
        <v>1</v>
      </c>
    </row>
    <row r="906" spans="1:12">
      <c r="A906" s="1" t="str">
        <f t="shared" si="14"/>
        <v>JH6PRY</v>
      </c>
      <c r="B906" s="1">
        <v>4400907</v>
      </c>
      <c r="C906" s="1" t="s">
        <v>2217</v>
      </c>
      <c r="D906" s="1" t="s">
        <v>2218</v>
      </c>
      <c r="E906" s="1" t="s">
        <v>774</v>
      </c>
      <c r="F906" s="1" t="s">
        <v>72</v>
      </c>
      <c r="G906" s="1" t="s">
        <v>12</v>
      </c>
      <c r="H906" s="1" t="s">
        <v>13</v>
      </c>
      <c r="I906" s="1" t="s">
        <v>13</v>
      </c>
      <c r="J906">
        <f>COUNTIF($C$2:$C$2413,C906)</f>
        <v>1</v>
      </c>
    </row>
    <row r="907" spans="1:12">
      <c r="A907" s="1" t="str">
        <f t="shared" si="14"/>
        <v>JG1ZUH</v>
      </c>
      <c r="B907" s="1">
        <v>4400908</v>
      </c>
      <c r="C907" s="1" t="s">
        <v>2219</v>
      </c>
      <c r="D907" s="1" t="s">
        <v>2220</v>
      </c>
      <c r="E907" s="1" t="s">
        <v>97</v>
      </c>
      <c r="F907" s="1" t="s">
        <v>54</v>
      </c>
      <c r="G907" s="1" t="s">
        <v>12</v>
      </c>
      <c r="H907" s="2">
        <v>44804.597627314812</v>
      </c>
      <c r="I907" s="1">
        <v>49939</v>
      </c>
      <c r="J907">
        <f>COUNTIF($C$2:$C$2413,C907)</f>
        <v>1</v>
      </c>
      <c r="K907" t="s">
        <v>4840</v>
      </c>
      <c r="L907" t="s">
        <v>4841</v>
      </c>
    </row>
    <row r="908" spans="1:12">
      <c r="A908" s="1" t="str">
        <f t="shared" si="14"/>
        <v>JA3OSN</v>
      </c>
      <c r="B908" s="1">
        <v>4400909</v>
      </c>
      <c r="C908" s="1" t="s">
        <v>2221</v>
      </c>
      <c r="D908" s="1" t="s">
        <v>2222</v>
      </c>
      <c r="E908" s="1" t="s">
        <v>65</v>
      </c>
      <c r="F908" s="1" t="s">
        <v>151</v>
      </c>
      <c r="G908" s="1" t="s">
        <v>12</v>
      </c>
      <c r="H908" s="1" t="s">
        <v>13</v>
      </c>
      <c r="I908" s="1" t="s">
        <v>13</v>
      </c>
      <c r="J908">
        <f>COUNTIF($C$2:$C$2413,C908)</f>
        <v>1</v>
      </c>
    </row>
    <row r="909" spans="1:12">
      <c r="A909" s="1" t="str">
        <f t="shared" si="14"/>
        <v>JK3TGQ</v>
      </c>
      <c r="B909" s="1">
        <v>4400910</v>
      </c>
      <c r="C909" s="1" t="s">
        <v>2223</v>
      </c>
      <c r="D909" s="1" t="s">
        <v>2224</v>
      </c>
      <c r="E909" s="1" t="s">
        <v>65</v>
      </c>
      <c r="F909" s="1" t="s">
        <v>151</v>
      </c>
      <c r="G909" s="1" t="s">
        <v>12</v>
      </c>
      <c r="H909" s="1" t="s">
        <v>13</v>
      </c>
      <c r="I909" s="1" t="s">
        <v>13</v>
      </c>
      <c r="J909">
        <f>COUNTIF($C$2:$C$2413,C909)</f>
        <v>1</v>
      </c>
    </row>
    <row r="910" spans="1:12">
      <c r="A910" s="1" t="str">
        <f t="shared" si="14"/>
        <v>JG3RMU</v>
      </c>
      <c r="B910" s="1">
        <v>4400911</v>
      </c>
      <c r="C910" s="1" t="s">
        <v>2225</v>
      </c>
      <c r="D910" s="1" t="s">
        <v>2226</v>
      </c>
      <c r="E910" s="1" t="s">
        <v>2227</v>
      </c>
      <c r="F910" s="1" t="s">
        <v>151</v>
      </c>
      <c r="G910" s="1" t="s">
        <v>12</v>
      </c>
      <c r="H910" s="1" t="s">
        <v>13</v>
      </c>
      <c r="I910" s="1" t="s">
        <v>13</v>
      </c>
      <c r="J910">
        <f>COUNTIF($C$2:$C$2413,C910)</f>
        <v>1</v>
      </c>
    </row>
    <row r="911" spans="1:12">
      <c r="A911" s="1" t="str">
        <f t="shared" si="14"/>
        <v>JR3PDI</v>
      </c>
      <c r="B911" s="1">
        <v>4400912</v>
      </c>
      <c r="C911" s="1" t="s">
        <v>2228</v>
      </c>
      <c r="D911" s="1" t="s">
        <v>2229</v>
      </c>
      <c r="E911" s="1" t="s">
        <v>2230</v>
      </c>
      <c r="F911" s="1" t="s">
        <v>151</v>
      </c>
      <c r="G911" s="1" t="s">
        <v>12</v>
      </c>
      <c r="H911" s="1" t="s">
        <v>13</v>
      </c>
      <c r="I911" s="1" t="s">
        <v>13</v>
      </c>
      <c r="J911">
        <f>COUNTIF($C$2:$C$2413,C911)</f>
        <v>1</v>
      </c>
    </row>
    <row r="912" spans="1:12">
      <c r="A912" s="1" t="str">
        <f t="shared" si="14"/>
        <v>JF1KQI</v>
      </c>
      <c r="B912" s="1">
        <v>4400913</v>
      </c>
      <c r="C912" s="1" t="s">
        <v>2231</v>
      </c>
      <c r="D912" s="1" t="s">
        <v>2232</v>
      </c>
      <c r="E912" s="1" t="s">
        <v>2233</v>
      </c>
      <c r="F912" s="1" t="s">
        <v>54</v>
      </c>
      <c r="G912" s="1" t="s">
        <v>12</v>
      </c>
      <c r="H912" s="1" t="s">
        <v>13</v>
      </c>
      <c r="I912" s="1" t="s">
        <v>13</v>
      </c>
      <c r="J912">
        <f>COUNTIF($C$2:$C$2413,C912)</f>
        <v>1</v>
      </c>
    </row>
    <row r="913" spans="1:12">
      <c r="A913" s="1" t="str">
        <f t="shared" si="14"/>
        <v>JA0EWD</v>
      </c>
      <c r="B913" s="1">
        <v>4400914</v>
      </c>
      <c r="C913" s="1" t="s">
        <v>2234</v>
      </c>
      <c r="D913" s="1" t="s">
        <v>2235</v>
      </c>
      <c r="E913" s="1" t="s">
        <v>2236</v>
      </c>
      <c r="F913" s="1" t="s">
        <v>11</v>
      </c>
      <c r="G913" s="1" t="s">
        <v>12</v>
      </c>
      <c r="H913" s="2">
        <v>45191.337361111109</v>
      </c>
      <c r="I913" s="1">
        <v>44155</v>
      </c>
      <c r="J913">
        <f>COUNTIF($C$2:$C$2413,C913)</f>
        <v>1</v>
      </c>
    </row>
    <row r="914" spans="1:12">
      <c r="A914" s="1" t="str">
        <f t="shared" si="14"/>
        <v>JA2PGL</v>
      </c>
      <c r="B914" s="1">
        <v>4400915</v>
      </c>
      <c r="C914" s="1" t="s">
        <v>2237</v>
      </c>
      <c r="D914" s="1" t="s">
        <v>2238</v>
      </c>
      <c r="E914" s="1" t="s">
        <v>953</v>
      </c>
      <c r="F914" s="1" t="s">
        <v>54</v>
      </c>
      <c r="G914" s="1" t="s">
        <v>12</v>
      </c>
      <c r="H914" s="2">
        <v>44898.714733796296</v>
      </c>
      <c r="I914" s="1">
        <v>311887</v>
      </c>
      <c r="J914">
        <f>COUNTIF($C$2:$C$2413,C914)</f>
        <v>1</v>
      </c>
    </row>
    <row r="915" spans="1:12">
      <c r="A915" s="1" t="str">
        <f t="shared" si="14"/>
        <v>JH4MSA</v>
      </c>
      <c r="B915" s="1">
        <v>4400916</v>
      </c>
      <c r="C915" s="1" t="s">
        <v>2239</v>
      </c>
      <c r="D915" s="1" t="s">
        <v>2240</v>
      </c>
      <c r="E915" s="1" t="s">
        <v>5648</v>
      </c>
      <c r="F915" s="1" t="s">
        <v>57</v>
      </c>
      <c r="G915" s="1" t="s">
        <v>12</v>
      </c>
      <c r="H915" s="1" t="s">
        <v>13</v>
      </c>
      <c r="I915" s="1" t="s">
        <v>13</v>
      </c>
      <c r="J915">
        <f>COUNTIF($C$2:$C$2413,C915)</f>
        <v>1</v>
      </c>
    </row>
    <row r="916" spans="1:12">
      <c r="A916" s="1" t="str">
        <f t="shared" si="14"/>
        <v>7L4UGW</v>
      </c>
      <c r="B916" s="1">
        <v>4400917</v>
      </c>
      <c r="C916" s="1" t="s">
        <v>2241</v>
      </c>
      <c r="D916" s="1" t="s">
        <v>2242</v>
      </c>
      <c r="E916" s="1" t="s">
        <v>1250</v>
      </c>
      <c r="F916" s="1" t="s">
        <v>54</v>
      </c>
      <c r="G916" s="1" t="s">
        <v>12</v>
      </c>
      <c r="H916" s="1" t="s">
        <v>13</v>
      </c>
      <c r="I916" s="1" t="s">
        <v>13</v>
      </c>
      <c r="J916">
        <f>COUNTIF($C$2:$C$2413,C916)</f>
        <v>1</v>
      </c>
    </row>
    <row r="917" spans="1:12">
      <c r="A917" s="1" t="str">
        <f t="shared" si="14"/>
        <v>JH6ERA</v>
      </c>
      <c r="B917" s="1">
        <v>4400918</v>
      </c>
      <c r="C917" s="1" t="s">
        <v>2243</v>
      </c>
      <c r="D917" s="1" t="s">
        <v>2244</v>
      </c>
      <c r="E917" s="1" t="s">
        <v>2245</v>
      </c>
      <c r="F917" s="1" t="s">
        <v>72</v>
      </c>
      <c r="G917" s="1" t="s">
        <v>12</v>
      </c>
      <c r="H917" s="1" t="s">
        <v>13</v>
      </c>
      <c r="I917" s="1" t="s">
        <v>13</v>
      </c>
      <c r="J917">
        <f>COUNTIF($C$2:$C$2413,C917)</f>
        <v>1</v>
      </c>
    </row>
    <row r="918" spans="1:12">
      <c r="A918" s="1" t="str">
        <f t="shared" si="14"/>
        <v>JQ1LYW</v>
      </c>
      <c r="B918" s="1">
        <v>4400919</v>
      </c>
      <c r="C918" s="1" t="s">
        <v>2246</v>
      </c>
      <c r="D918" s="1" t="s">
        <v>2247</v>
      </c>
      <c r="E918" s="1" t="s">
        <v>119</v>
      </c>
      <c r="F918" s="1" t="s">
        <v>54</v>
      </c>
      <c r="G918" s="1" t="s">
        <v>12</v>
      </c>
      <c r="H918" s="1" t="s">
        <v>13</v>
      </c>
      <c r="I918" s="1" t="s">
        <v>13</v>
      </c>
      <c r="J918">
        <f>COUNTIF($C$2:$C$2413,C918)</f>
        <v>1</v>
      </c>
    </row>
    <row r="919" spans="1:12">
      <c r="A919" s="1" t="str">
        <f t="shared" si="14"/>
        <v>JQ1HAE</v>
      </c>
      <c r="B919" s="1">
        <v>4400920</v>
      </c>
      <c r="C919" s="1" t="s">
        <v>2248</v>
      </c>
      <c r="D919" s="1" t="s">
        <v>2249</v>
      </c>
      <c r="E919" s="1" t="s">
        <v>2250</v>
      </c>
      <c r="F919" s="1" t="s">
        <v>54</v>
      </c>
      <c r="G919" s="1" t="s">
        <v>12</v>
      </c>
      <c r="H919" s="1" t="s">
        <v>13</v>
      </c>
      <c r="I919" s="1" t="s">
        <v>13</v>
      </c>
      <c r="J919">
        <f>COUNTIF($C$2:$C$2413,C919)</f>
        <v>1</v>
      </c>
    </row>
    <row r="920" spans="1:12">
      <c r="A920" s="1" t="str">
        <f t="shared" si="14"/>
        <v>JS2MOA</v>
      </c>
      <c r="B920" s="1">
        <v>4400921</v>
      </c>
      <c r="C920" s="1" t="s">
        <v>2251</v>
      </c>
      <c r="D920" s="1" t="s">
        <v>2252</v>
      </c>
      <c r="E920" s="1" t="s">
        <v>2253</v>
      </c>
      <c r="F920" s="1" t="s">
        <v>192</v>
      </c>
      <c r="G920" s="1" t="s">
        <v>12</v>
      </c>
      <c r="H920" s="1" t="s">
        <v>13</v>
      </c>
      <c r="I920" s="1" t="s">
        <v>13</v>
      </c>
      <c r="J920">
        <f>COUNTIF($C$2:$C$2413,C920)</f>
        <v>1</v>
      </c>
    </row>
    <row r="921" spans="1:12">
      <c r="A921" s="1" t="str">
        <f t="shared" si="14"/>
        <v>JH5BPA</v>
      </c>
      <c r="B921" s="1">
        <v>4400922</v>
      </c>
      <c r="C921" s="1" t="s">
        <v>2254</v>
      </c>
      <c r="D921" s="1" t="s">
        <v>2255</v>
      </c>
      <c r="E921" s="1" t="s">
        <v>2256</v>
      </c>
      <c r="F921" s="1" t="s">
        <v>234</v>
      </c>
      <c r="G921" s="1" t="s">
        <v>12</v>
      </c>
      <c r="H921" s="1" t="s">
        <v>13</v>
      </c>
      <c r="I921" s="1" t="s">
        <v>13</v>
      </c>
      <c r="J921">
        <f>COUNTIF($C$2:$C$2413,C921)</f>
        <v>1</v>
      </c>
    </row>
    <row r="922" spans="1:12">
      <c r="A922" s="1" t="str">
        <f t="shared" si="14"/>
        <v>JJ1IVS</v>
      </c>
      <c r="B922" s="1">
        <v>4400923</v>
      </c>
      <c r="C922" s="1" t="s">
        <v>2257</v>
      </c>
      <c r="D922" s="1" t="s">
        <v>2258</v>
      </c>
      <c r="E922" s="1" t="s">
        <v>2259</v>
      </c>
      <c r="F922" s="1" t="s">
        <v>54</v>
      </c>
      <c r="G922" s="1" t="s">
        <v>12</v>
      </c>
      <c r="H922" s="1" t="s">
        <v>13</v>
      </c>
      <c r="I922" s="1" t="s">
        <v>13</v>
      </c>
      <c r="J922">
        <f>COUNTIF($C$2:$C$2413,C922)</f>
        <v>1</v>
      </c>
    </row>
    <row r="923" spans="1:12">
      <c r="A923" s="1" t="str">
        <f t="shared" si="14"/>
        <v>JR1MFB</v>
      </c>
      <c r="B923" s="1">
        <v>4400924</v>
      </c>
      <c r="C923" s="1" t="s">
        <v>2260</v>
      </c>
      <c r="D923" s="1" t="s">
        <v>2261</v>
      </c>
      <c r="E923" s="1" t="s">
        <v>2250</v>
      </c>
      <c r="F923" s="1" t="s">
        <v>54</v>
      </c>
      <c r="G923" s="1" t="s">
        <v>12</v>
      </c>
      <c r="H923" s="2">
        <v>45228.20516203704</v>
      </c>
      <c r="I923" s="1">
        <v>44120</v>
      </c>
      <c r="J923">
        <f>COUNTIF($C$2:$C$2413,C923)</f>
        <v>1</v>
      </c>
    </row>
    <row r="924" spans="1:12">
      <c r="A924" s="1" t="str">
        <f t="shared" si="14"/>
        <v>JR5YFY</v>
      </c>
      <c r="B924" s="1">
        <v>4400925</v>
      </c>
      <c r="C924" s="1" t="s">
        <v>2262</v>
      </c>
      <c r="D924" s="1" t="s">
        <v>2263</v>
      </c>
      <c r="E924" s="1" t="s">
        <v>2264</v>
      </c>
      <c r="F924" s="1" t="s">
        <v>234</v>
      </c>
      <c r="G924" s="1" t="s">
        <v>12</v>
      </c>
      <c r="H924" s="2">
        <v>44705.96435185185</v>
      </c>
      <c r="I924" s="1">
        <v>7229</v>
      </c>
      <c r="J924">
        <f>COUNTIF($C$2:$C$2413,C924)</f>
        <v>1</v>
      </c>
      <c r="K924" t="s">
        <v>4784</v>
      </c>
      <c r="L924" t="s">
        <v>4785</v>
      </c>
    </row>
    <row r="925" spans="1:12">
      <c r="A925" s="1" t="str">
        <f t="shared" si="14"/>
        <v>JJ5IZX</v>
      </c>
      <c r="B925" s="1">
        <v>4400926</v>
      </c>
      <c r="C925" s="1" t="s">
        <v>2265</v>
      </c>
      <c r="D925" s="1" t="s">
        <v>2266</v>
      </c>
      <c r="E925" s="1" t="s">
        <v>2267</v>
      </c>
      <c r="F925" s="1" t="s">
        <v>234</v>
      </c>
      <c r="G925" s="1" t="s">
        <v>12</v>
      </c>
      <c r="H925" s="1" t="s">
        <v>13</v>
      </c>
      <c r="I925" s="1" t="s">
        <v>13</v>
      </c>
      <c r="J925">
        <f>COUNTIF($C$2:$C$2413,C925)</f>
        <v>1</v>
      </c>
    </row>
    <row r="926" spans="1:12">
      <c r="A926" s="1" t="str">
        <f t="shared" si="14"/>
        <v>JE4HES</v>
      </c>
      <c r="B926" s="1">
        <v>4400927</v>
      </c>
      <c r="C926" s="1" t="s">
        <v>2268</v>
      </c>
      <c r="D926" s="1" t="s">
        <v>2269</v>
      </c>
      <c r="E926" s="1" t="s">
        <v>2270</v>
      </c>
      <c r="F926" s="1" t="s">
        <v>57</v>
      </c>
      <c r="G926" s="1" t="s">
        <v>12</v>
      </c>
      <c r="H926" s="2">
        <v>44851.342152777775</v>
      </c>
      <c r="I926" s="1">
        <v>31656</v>
      </c>
      <c r="J926">
        <f>COUNTIF($C$2:$C$2413,C926)</f>
        <v>1</v>
      </c>
    </row>
    <row r="927" spans="1:12">
      <c r="A927" s="1" t="str">
        <f t="shared" si="14"/>
        <v>JS6UMD</v>
      </c>
      <c r="B927" s="1">
        <v>4400928</v>
      </c>
      <c r="C927" s="1" t="s">
        <v>2271</v>
      </c>
      <c r="D927" s="1" t="s">
        <v>2272</v>
      </c>
      <c r="E927" s="1" t="s">
        <v>2273</v>
      </c>
      <c r="F927" s="1" t="s">
        <v>72</v>
      </c>
      <c r="G927" s="1" t="s">
        <v>12</v>
      </c>
      <c r="H927" s="1" t="s">
        <v>13</v>
      </c>
      <c r="I927" s="1" t="s">
        <v>13</v>
      </c>
      <c r="J927">
        <f>COUNTIF($C$2:$C$2413,C927)</f>
        <v>1</v>
      </c>
    </row>
    <row r="928" spans="1:12">
      <c r="A928" s="1" t="str">
        <f t="shared" si="14"/>
        <v>JG3EYA</v>
      </c>
      <c r="B928" s="1">
        <v>4400929</v>
      </c>
      <c r="C928" s="1" t="s">
        <v>2274</v>
      </c>
      <c r="D928" s="1" t="s">
        <v>2275</v>
      </c>
      <c r="E928" s="1" t="s">
        <v>2276</v>
      </c>
      <c r="F928" s="1" t="s">
        <v>151</v>
      </c>
      <c r="G928" s="1" t="s">
        <v>12</v>
      </c>
      <c r="H928" s="2">
        <v>45384.47452546296</v>
      </c>
      <c r="I928" s="1">
        <v>268940</v>
      </c>
      <c r="J928">
        <f>COUNTIF($C$2:$C$2413,C928)</f>
        <v>1</v>
      </c>
    </row>
    <row r="929" spans="1:12">
      <c r="A929" s="1" t="str">
        <f t="shared" si="14"/>
        <v>JK1HYW</v>
      </c>
      <c r="B929" s="1">
        <v>4400930</v>
      </c>
      <c r="C929" s="1" t="s">
        <v>2277</v>
      </c>
      <c r="D929" s="1" t="s">
        <v>2278</v>
      </c>
      <c r="E929" s="1" t="s">
        <v>2279</v>
      </c>
      <c r="F929" s="1" t="s">
        <v>54</v>
      </c>
      <c r="G929" s="1" t="s">
        <v>12</v>
      </c>
      <c r="H929" s="2">
        <v>44729.672152777777</v>
      </c>
      <c r="I929" s="1">
        <v>51503</v>
      </c>
      <c r="J929">
        <f>COUNTIF($C$2:$C$2413,C929)</f>
        <v>1</v>
      </c>
    </row>
    <row r="930" spans="1:12">
      <c r="A930" s="1" t="str">
        <f t="shared" si="14"/>
        <v>JK1LMR</v>
      </c>
      <c r="B930" s="1">
        <v>4400931</v>
      </c>
      <c r="C930" s="1" t="s">
        <v>2280</v>
      </c>
      <c r="D930" s="1" t="s">
        <v>2281</v>
      </c>
      <c r="E930" s="1" t="s">
        <v>2282</v>
      </c>
      <c r="F930" s="1" t="s">
        <v>54</v>
      </c>
      <c r="G930" s="1" t="s">
        <v>12</v>
      </c>
      <c r="H930" s="2">
        <v>44780.046249999999</v>
      </c>
      <c r="I930" s="1">
        <v>96</v>
      </c>
      <c r="J930">
        <f>COUNTIF($C$2:$C$2413,C930)</f>
        <v>1</v>
      </c>
    </row>
    <row r="931" spans="1:12">
      <c r="A931" s="1" t="str">
        <f t="shared" si="14"/>
        <v>JR5CZD</v>
      </c>
      <c r="B931" s="1">
        <v>4400932</v>
      </c>
      <c r="C931" s="1" t="s">
        <v>2283</v>
      </c>
      <c r="D931" s="1" t="s">
        <v>2284</v>
      </c>
      <c r="E931" s="1" t="s">
        <v>2285</v>
      </c>
      <c r="F931" s="1" t="s">
        <v>234</v>
      </c>
      <c r="G931" s="1" t="s">
        <v>12</v>
      </c>
      <c r="H931" s="1" t="s">
        <v>13</v>
      </c>
      <c r="I931" s="1" t="s">
        <v>13</v>
      </c>
      <c r="J931">
        <f>COUNTIF($C$2:$C$2413,C931)</f>
        <v>1</v>
      </c>
    </row>
    <row r="932" spans="1:12">
      <c r="A932" s="1" t="str">
        <f t="shared" si="14"/>
        <v>JS1YIX</v>
      </c>
      <c r="B932" s="1">
        <v>4400933</v>
      </c>
      <c r="C932" s="1" t="s">
        <v>2286</v>
      </c>
      <c r="D932" s="1" t="s">
        <v>2287</v>
      </c>
      <c r="E932" s="1" t="s">
        <v>2279</v>
      </c>
      <c r="F932" s="1" t="s">
        <v>54</v>
      </c>
      <c r="G932" s="1" t="s">
        <v>12</v>
      </c>
      <c r="H932" s="1" t="s">
        <v>13</v>
      </c>
      <c r="I932" s="1" t="s">
        <v>13</v>
      </c>
      <c r="J932">
        <f>COUNTIF($C$2:$C$2413,C932)</f>
        <v>1</v>
      </c>
      <c r="K932" t="s">
        <v>4762</v>
      </c>
      <c r="L932" t="s">
        <v>4763</v>
      </c>
    </row>
    <row r="933" spans="1:12">
      <c r="A933" s="1" t="str">
        <f t="shared" si="14"/>
        <v>JK3OFQ</v>
      </c>
      <c r="B933" s="1">
        <v>4400934</v>
      </c>
      <c r="C933" s="1" t="s">
        <v>2288</v>
      </c>
      <c r="D933" s="1" t="s">
        <v>2289</v>
      </c>
      <c r="E933" s="1" t="s">
        <v>2290</v>
      </c>
      <c r="F933" s="1" t="s">
        <v>151</v>
      </c>
      <c r="G933" s="1" t="s">
        <v>12</v>
      </c>
      <c r="H933" s="1" t="s">
        <v>13</v>
      </c>
      <c r="I933" s="1" t="s">
        <v>13</v>
      </c>
      <c r="J933">
        <f>COUNTIF($C$2:$C$2413,C933)</f>
        <v>1</v>
      </c>
    </row>
    <row r="934" spans="1:12">
      <c r="A934" s="1" t="str">
        <f t="shared" si="14"/>
        <v>JL1HMV</v>
      </c>
      <c r="B934" s="1">
        <v>4400935</v>
      </c>
      <c r="C934" s="1" t="s">
        <v>2291</v>
      </c>
      <c r="D934" s="1" t="s">
        <v>2292</v>
      </c>
      <c r="E934" s="1" t="s">
        <v>2293</v>
      </c>
      <c r="F934" s="1" t="s">
        <v>54</v>
      </c>
      <c r="G934" s="1" t="s">
        <v>12</v>
      </c>
      <c r="H934" s="2">
        <v>44867.665960648148</v>
      </c>
      <c r="I934" s="1">
        <v>98006</v>
      </c>
      <c r="J934">
        <f>COUNTIF($C$2:$C$2413,C934)</f>
        <v>1</v>
      </c>
    </row>
    <row r="935" spans="1:12">
      <c r="A935" s="1" t="str">
        <f t="shared" si="14"/>
        <v>JJ2FIJ</v>
      </c>
      <c r="B935" s="1">
        <v>4400936</v>
      </c>
      <c r="C935" s="1" t="s">
        <v>2294</v>
      </c>
      <c r="D935" s="1" t="s">
        <v>2295</v>
      </c>
      <c r="E935" s="1" t="s">
        <v>2028</v>
      </c>
      <c r="F935" s="1" t="s">
        <v>192</v>
      </c>
      <c r="G935" s="1" t="s">
        <v>12</v>
      </c>
      <c r="H935" s="2">
        <v>44729.427893518521</v>
      </c>
      <c r="I935" s="1">
        <v>31000</v>
      </c>
      <c r="J935">
        <f>COUNTIF($C$2:$C$2413,C935)</f>
        <v>1</v>
      </c>
    </row>
    <row r="936" spans="1:12">
      <c r="A936" s="1" t="str">
        <f t="shared" si="14"/>
        <v>JQ3BDJ</v>
      </c>
      <c r="B936" s="1">
        <v>4400937</v>
      </c>
      <c r="C936" s="1" t="s">
        <v>2296</v>
      </c>
      <c r="D936" s="1" t="s">
        <v>2297</v>
      </c>
      <c r="E936" s="1" t="s">
        <v>2298</v>
      </c>
      <c r="F936" s="1" t="s">
        <v>151</v>
      </c>
      <c r="G936" s="1" t="s">
        <v>12</v>
      </c>
      <c r="H936" s="1" t="s">
        <v>13</v>
      </c>
      <c r="I936" s="1" t="s">
        <v>13</v>
      </c>
      <c r="J936">
        <f>COUNTIF($C$2:$C$2413,C936)</f>
        <v>1</v>
      </c>
    </row>
    <row r="937" spans="1:12">
      <c r="A937" s="1" t="str">
        <f t="shared" si="14"/>
        <v>JJ2YWS</v>
      </c>
      <c r="B937" s="1">
        <v>4400938</v>
      </c>
      <c r="C937" s="1" t="s">
        <v>2299</v>
      </c>
      <c r="D937" s="1" t="s">
        <v>2300</v>
      </c>
      <c r="E937" s="1" t="s">
        <v>2028</v>
      </c>
      <c r="F937" s="1" t="s">
        <v>192</v>
      </c>
      <c r="G937" s="1" t="s">
        <v>12</v>
      </c>
      <c r="H937" s="2">
        <v>45493.43546296296</v>
      </c>
      <c r="I937" s="1">
        <v>91</v>
      </c>
      <c r="J937">
        <f>COUNTIF($C$2:$C$2413,C937)</f>
        <v>1</v>
      </c>
      <c r="K937" t="s">
        <v>4764</v>
      </c>
      <c r="L937" t="s">
        <v>4765</v>
      </c>
    </row>
    <row r="938" spans="1:12">
      <c r="A938" s="1" t="str">
        <f t="shared" si="14"/>
        <v>JS2MVC</v>
      </c>
      <c r="B938" s="1">
        <v>4400939</v>
      </c>
      <c r="C938" s="1" t="s">
        <v>2301</v>
      </c>
      <c r="D938" s="1" t="s">
        <v>2302</v>
      </c>
      <c r="E938" s="1" t="s">
        <v>2028</v>
      </c>
      <c r="F938" s="1" t="s">
        <v>192</v>
      </c>
      <c r="G938" s="1" t="s">
        <v>12</v>
      </c>
      <c r="H938" s="1" t="s">
        <v>13</v>
      </c>
      <c r="I938" s="1" t="s">
        <v>13</v>
      </c>
      <c r="J938">
        <f>COUNTIF($C$2:$C$2413,C938)</f>
        <v>1</v>
      </c>
    </row>
    <row r="939" spans="1:12">
      <c r="A939" s="1" t="str">
        <f t="shared" si="14"/>
        <v>JS2MVD</v>
      </c>
      <c r="B939" s="1">
        <v>4400940</v>
      </c>
      <c r="C939" s="1" t="s">
        <v>2303</v>
      </c>
      <c r="D939" s="1" t="s">
        <v>2304</v>
      </c>
      <c r="E939" s="1" t="s">
        <v>2028</v>
      </c>
      <c r="F939" s="1" t="s">
        <v>192</v>
      </c>
      <c r="G939" s="1" t="s">
        <v>12</v>
      </c>
      <c r="H939" s="1" t="s">
        <v>13</v>
      </c>
      <c r="I939" s="1" t="s">
        <v>13</v>
      </c>
      <c r="J939">
        <f>COUNTIF($C$2:$C$2413,C939)</f>
        <v>1</v>
      </c>
    </row>
    <row r="940" spans="1:12">
      <c r="A940" s="1" t="str">
        <f t="shared" si="14"/>
        <v>JG1UPS</v>
      </c>
      <c r="B940" s="1">
        <v>4400941</v>
      </c>
      <c r="C940" s="1" t="s">
        <v>2305</v>
      </c>
      <c r="D940" s="1" t="s">
        <v>2306</v>
      </c>
      <c r="E940" s="1" t="s">
        <v>1886</v>
      </c>
      <c r="F940" s="1" t="s">
        <v>54</v>
      </c>
      <c r="G940" s="1" t="s">
        <v>12</v>
      </c>
      <c r="H940" s="2">
        <v>44776.002835648149</v>
      </c>
      <c r="I940" s="1">
        <v>91</v>
      </c>
      <c r="J940">
        <f>COUNTIF($C$2:$C$2413,C940)</f>
        <v>1</v>
      </c>
    </row>
    <row r="941" spans="1:12">
      <c r="A941" s="1" t="str">
        <f t="shared" si="14"/>
        <v>JK1LXN</v>
      </c>
      <c r="B941" s="1">
        <v>4400942</v>
      </c>
      <c r="C941" s="1" t="s">
        <v>2307</v>
      </c>
      <c r="D941" s="1" t="s">
        <v>2308</v>
      </c>
      <c r="E941" s="1" t="s">
        <v>2309</v>
      </c>
      <c r="F941" s="1" t="s">
        <v>54</v>
      </c>
      <c r="G941" s="1" t="s">
        <v>12</v>
      </c>
      <c r="H941" s="1" t="s">
        <v>13</v>
      </c>
      <c r="I941" s="1" t="s">
        <v>13</v>
      </c>
      <c r="J941">
        <f>COUNTIF($C$2:$C$2413,C941)</f>
        <v>1</v>
      </c>
    </row>
    <row r="942" spans="1:12">
      <c r="A942" s="1" t="str">
        <f t="shared" si="14"/>
        <v>JM8QOA</v>
      </c>
      <c r="B942" s="1">
        <v>4400943</v>
      </c>
      <c r="C942" s="1" t="s">
        <v>2310</v>
      </c>
      <c r="D942" s="1" t="s">
        <v>2311</v>
      </c>
      <c r="E942" s="1" t="s">
        <v>557</v>
      </c>
      <c r="F942" s="1" t="s">
        <v>129</v>
      </c>
      <c r="G942" s="1" t="s">
        <v>12</v>
      </c>
      <c r="H942" s="1" t="s">
        <v>13</v>
      </c>
      <c r="I942" s="1" t="s">
        <v>13</v>
      </c>
      <c r="J942">
        <f>COUNTIF($C$2:$C$2413,C942)</f>
        <v>1</v>
      </c>
    </row>
    <row r="943" spans="1:12">
      <c r="A943" s="1" t="str">
        <f t="shared" si="14"/>
        <v>JO4HCU</v>
      </c>
      <c r="B943" s="1">
        <v>4400944</v>
      </c>
      <c r="C943" s="1" t="s">
        <v>2312</v>
      </c>
      <c r="D943" s="1" t="s">
        <v>2313</v>
      </c>
      <c r="E943" s="1" t="s">
        <v>5645</v>
      </c>
      <c r="F943" s="1" t="s">
        <v>57</v>
      </c>
      <c r="G943" s="1" t="s">
        <v>12</v>
      </c>
      <c r="H943" s="1" t="s">
        <v>13</v>
      </c>
      <c r="I943" s="1" t="s">
        <v>13</v>
      </c>
      <c r="J943">
        <f>COUNTIF($C$2:$C$2413,C943)</f>
        <v>1</v>
      </c>
    </row>
    <row r="944" spans="1:12">
      <c r="A944" s="1" t="str">
        <f t="shared" si="14"/>
        <v>JH5WXI</v>
      </c>
      <c r="B944" s="1">
        <v>4400945</v>
      </c>
      <c r="C944" s="1" t="s">
        <v>2314</v>
      </c>
      <c r="D944" s="1" t="s">
        <v>2315</v>
      </c>
      <c r="E944" s="1" t="s">
        <v>2256</v>
      </c>
      <c r="F944" s="1" t="s">
        <v>234</v>
      </c>
      <c r="G944" s="1" t="s">
        <v>12</v>
      </c>
      <c r="H944" s="1" t="s">
        <v>13</v>
      </c>
      <c r="I944" s="1" t="s">
        <v>13</v>
      </c>
      <c r="J944">
        <f>COUNTIF($C$2:$C$2413,C944)</f>
        <v>1</v>
      </c>
    </row>
    <row r="945" spans="1:11">
      <c r="A945" s="1" t="str">
        <f t="shared" si="14"/>
        <v>JG6YHV</v>
      </c>
      <c r="B945" s="1">
        <v>4400946</v>
      </c>
      <c r="C945" s="30" t="s">
        <v>2316</v>
      </c>
      <c r="D945" s="1" t="s">
        <v>2317</v>
      </c>
      <c r="E945" s="1" t="s">
        <v>774</v>
      </c>
      <c r="F945" s="1" t="s">
        <v>72</v>
      </c>
      <c r="G945" s="1" t="s">
        <v>12</v>
      </c>
      <c r="H945" s="2">
        <v>45339.632245370369</v>
      </c>
      <c r="I945" s="1">
        <v>44155</v>
      </c>
      <c r="J945">
        <f>COUNTIF($C$2:$C$2413,C945)</f>
        <v>1</v>
      </c>
      <c r="K945" s="28" t="s">
        <v>4766</v>
      </c>
    </row>
    <row r="946" spans="1:11">
      <c r="A946" s="1" t="str">
        <f t="shared" si="14"/>
        <v>JL1MPC</v>
      </c>
      <c r="B946" s="1">
        <v>4400947</v>
      </c>
      <c r="C946" s="1" t="s">
        <v>2318</v>
      </c>
      <c r="D946" s="1" t="s">
        <v>2319</v>
      </c>
      <c r="E946" s="1" t="s">
        <v>2320</v>
      </c>
      <c r="F946" s="1" t="s">
        <v>54</v>
      </c>
      <c r="G946" s="1" t="s">
        <v>12</v>
      </c>
      <c r="H946" s="2">
        <v>44777.43241898148</v>
      </c>
      <c r="I946" s="1">
        <v>302050</v>
      </c>
      <c r="J946">
        <f>COUNTIF($C$2:$C$2413,C946)</f>
        <v>1</v>
      </c>
    </row>
    <row r="947" spans="1:11">
      <c r="A947" s="1" t="str">
        <f t="shared" si="14"/>
        <v>JA0GUM</v>
      </c>
      <c r="B947" s="1">
        <v>4400948</v>
      </c>
      <c r="C947" s="1" t="s">
        <v>2321</v>
      </c>
      <c r="D947" s="1" t="s">
        <v>2322</v>
      </c>
      <c r="E947" s="1" t="s">
        <v>2323</v>
      </c>
      <c r="F947" s="1" t="s">
        <v>11</v>
      </c>
      <c r="G947" s="1" t="s">
        <v>12</v>
      </c>
      <c r="H947" s="1" t="s">
        <v>13</v>
      </c>
      <c r="I947" s="1" t="s">
        <v>13</v>
      </c>
      <c r="J947">
        <f>COUNTIF($C$2:$C$2413,C947)</f>
        <v>1</v>
      </c>
    </row>
    <row r="948" spans="1:11">
      <c r="A948" s="1" t="str">
        <f t="shared" si="14"/>
        <v>JM1KTK</v>
      </c>
      <c r="B948" s="1">
        <v>4400949</v>
      </c>
      <c r="C948" s="1" t="s">
        <v>2324</v>
      </c>
      <c r="D948" s="1" t="s">
        <v>5282</v>
      </c>
      <c r="E948" s="1" t="s">
        <v>5283</v>
      </c>
      <c r="F948" s="1" t="s">
        <v>4466</v>
      </c>
      <c r="G948" s="1" t="s">
        <v>12</v>
      </c>
      <c r="H948" s="2">
        <v>44712.566099537034</v>
      </c>
      <c r="I948" s="1">
        <v>530287</v>
      </c>
      <c r="J948">
        <f>COUNTIF($C$2:$C$2413,C948)</f>
        <v>1</v>
      </c>
    </row>
    <row r="949" spans="1:11">
      <c r="A949" s="1" t="str">
        <f t="shared" si="14"/>
        <v>JM8RYH</v>
      </c>
      <c r="B949" s="1">
        <v>4400950</v>
      </c>
      <c r="C949" s="1" t="s">
        <v>2325</v>
      </c>
      <c r="D949" s="1" t="s">
        <v>5287</v>
      </c>
      <c r="E949" s="1" t="s">
        <v>5284</v>
      </c>
      <c r="F949" s="1" t="s">
        <v>4472</v>
      </c>
      <c r="G949" s="1" t="s">
        <v>12</v>
      </c>
      <c r="H949" s="1" t="s">
        <v>13</v>
      </c>
      <c r="I949" s="1" t="s">
        <v>13</v>
      </c>
      <c r="J949">
        <f>COUNTIF($C$2:$C$2413,C949)</f>
        <v>1</v>
      </c>
    </row>
    <row r="950" spans="1:11">
      <c r="A950" s="1" t="str">
        <f t="shared" si="14"/>
        <v>JO6BWP</v>
      </c>
      <c r="B950" s="1">
        <v>4400951</v>
      </c>
      <c r="C950" s="1" t="s">
        <v>2326</v>
      </c>
      <c r="D950" s="1" t="s">
        <v>2327</v>
      </c>
      <c r="E950" s="1" t="s">
        <v>2207</v>
      </c>
      <c r="F950" s="1" t="s">
        <v>72</v>
      </c>
      <c r="G950" s="1" t="s">
        <v>12</v>
      </c>
      <c r="H950" s="1" t="s">
        <v>13</v>
      </c>
      <c r="I950" s="1" t="s">
        <v>13</v>
      </c>
      <c r="J950">
        <f>COUNTIF($C$2:$C$2413,C950)</f>
        <v>1</v>
      </c>
    </row>
    <row r="951" spans="1:11">
      <c r="A951" s="1" t="str">
        <f t="shared" si="14"/>
        <v>JA0PUM</v>
      </c>
      <c r="B951" s="1">
        <v>4400952</v>
      </c>
      <c r="C951" s="1" t="s">
        <v>2328</v>
      </c>
      <c r="D951" s="1" t="s">
        <v>2329</v>
      </c>
      <c r="E951" s="1" t="s">
        <v>20</v>
      </c>
      <c r="F951" s="1" t="s">
        <v>11</v>
      </c>
      <c r="G951" s="1" t="s">
        <v>12</v>
      </c>
      <c r="H951" s="2">
        <v>45499.813680555555</v>
      </c>
      <c r="I951" s="1">
        <v>44177</v>
      </c>
      <c r="J951">
        <f>COUNTIF($C$2:$C$2413,C951)</f>
        <v>1</v>
      </c>
    </row>
    <row r="952" spans="1:11">
      <c r="A952" s="1" t="str">
        <f t="shared" si="14"/>
        <v>JI1TLV</v>
      </c>
      <c r="B952" s="1">
        <v>4400953</v>
      </c>
      <c r="C952" s="1" t="s">
        <v>2330</v>
      </c>
      <c r="D952" s="1" t="s">
        <v>2331</v>
      </c>
      <c r="E952" s="1" t="s">
        <v>646</v>
      </c>
      <c r="F952" s="1" t="s">
        <v>54</v>
      </c>
      <c r="G952" s="1" t="s">
        <v>12</v>
      </c>
      <c r="H952" s="2">
        <v>45414.216898148145</v>
      </c>
      <c r="I952" s="1">
        <v>22208</v>
      </c>
      <c r="J952">
        <f>COUNTIF($C$2:$C$2413,C952)</f>
        <v>1</v>
      </c>
    </row>
    <row r="953" spans="1:11">
      <c r="A953" s="1" t="str">
        <f t="shared" si="14"/>
        <v>JH1KKG</v>
      </c>
      <c r="B953" s="1">
        <v>4400954</v>
      </c>
      <c r="C953" s="1" t="s">
        <v>2332</v>
      </c>
      <c r="D953" s="1" t="s">
        <v>2333</v>
      </c>
      <c r="E953" s="1" t="s">
        <v>348</v>
      </c>
      <c r="F953" s="1" t="s">
        <v>54</v>
      </c>
      <c r="G953" s="1" t="s">
        <v>12</v>
      </c>
      <c r="H953" s="2">
        <v>45296.565706018519</v>
      </c>
      <c r="I953" s="1">
        <v>31656</v>
      </c>
      <c r="J953">
        <f>COUNTIF($C$2:$C$2413,C953)</f>
        <v>1</v>
      </c>
    </row>
    <row r="954" spans="1:11">
      <c r="A954" s="1" t="str">
        <f t="shared" si="14"/>
        <v>JG1SPS</v>
      </c>
      <c r="B954" s="1">
        <v>4400955</v>
      </c>
      <c r="C954" s="1" t="s">
        <v>2334</v>
      </c>
      <c r="D954" s="1" t="s">
        <v>2335</v>
      </c>
      <c r="E954" s="1" t="s">
        <v>5647</v>
      </c>
      <c r="F954" s="1" t="s">
        <v>54</v>
      </c>
      <c r="G954" s="1" t="s">
        <v>12</v>
      </c>
      <c r="H954" s="1" t="s">
        <v>13</v>
      </c>
      <c r="I954" s="1" t="s">
        <v>13</v>
      </c>
      <c r="J954">
        <f>COUNTIF($C$2:$C$2413,C954)</f>
        <v>1</v>
      </c>
    </row>
    <row r="955" spans="1:11">
      <c r="A955" s="1" t="str">
        <f t="shared" si="14"/>
        <v>JH2NYZ</v>
      </c>
      <c r="B955" s="1">
        <v>4400956</v>
      </c>
      <c r="C955" s="1" t="s">
        <v>2336</v>
      </c>
      <c r="D955" s="1" t="s">
        <v>2337</v>
      </c>
      <c r="E955" s="1" t="s">
        <v>2338</v>
      </c>
      <c r="F955" s="1" t="s">
        <v>192</v>
      </c>
      <c r="G955" s="1" t="s">
        <v>12</v>
      </c>
      <c r="H955" s="1" t="s">
        <v>13</v>
      </c>
      <c r="I955" s="1" t="s">
        <v>13</v>
      </c>
      <c r="J955">
        <f>COUNTIF($C$2:$C$2413,C955)</f>
        <v>1</v>
      </c>
    </row>
    <row r="956" spans="1:11">
      <c r="A956" s="1" t="str">
        <f t="shared" si="14"/>
        <v>JA3EZJ</v>
      </c>
      <c r="B956" s="1">
        <v>4400957</v>
      </c>
      <c r="C956" s="1" t="s">
        <v>2339</v>
      </c>
      <c r="D956" s="1" t="s">
        <v>2340</v>
      </c>
      <c r="E956" s="1" t="s">
        <v>2341</v>
      </c>
      <c r="F956" s="1" t="s">
        <v>192</v>
      </c>
      <c r="G956" s="1" t="s">
        <v>12</v>
      </c>
      <c r="H956" s="1" t="s">
        <v>13</v>
      </c>
      <c r="I956" s="1" t="s">
        <v>13</v>
      </c>
      <c r="J956">
        <f>COUNTIF($C$2:$C$2413,C956)</f>
        <v>1</v>
      </c>
    </row>
    <row r="957" spans="1:11">
      <c r="A957" s="1" t="str">
        <f t="shared" si="14"/>
        <v>8J2YWS</v>
      </c>
      <c r="B957" s="1">
        <v>4400958</v>
      </c>
      <c r="C957" s="30" t="s">
        <v>2342</v>
      </c>
      <c r="D957" s="1" t="s">
        <v>2343</v>
      </c>
      <c r="E957" s="1" t="s">
        <v>2028</v>
      </c>
      <c r="F957" s="1" t="s">
        <v>192</v>
      </c>
      <c r="G957" s="1" t="s">
        <v>12</v>
      </c>
      <c r="H957" s="1" t="s">
        <v>13</v>
      </c>
      <c r="I957" s="1" t="s">
        <v>13</v>
      </c>
      <c r="J957">
        <f>COUNTIF($C$2:$C$2413,C957)</f>
        <v>1</v>
      </c>
      <c r="K957" s="28" t="s">
        <v>4766</v>
      </c>
    </row>
    <row r="958" spans="1:11">
      <c r="A958" s="1" t="str">
        <f t="shared" si="14"/>
        <v>JP3OZE</v>
      </c>
      <c r="B958" s="1">
        <v>4400959</v>
      </c>
      <c r="C958" s="1" t="s">
        <v>2344</v>
      </c>
      <c r="D958" s="1" t="s">
        <v>2345</v>
      </c>
      <c r="E958" s="1" t="s">
        <v>65</v>
      </c>
      <c r="F958" s="1" t="s">
        <v>151</v>
      </c>
      <c r="G958" s="1" t="s">
        <v>12</v>
      </c>
      <c r="H958" s="1" t="s">
        <v>13</v>
      </c>
      <c r="I958" s="1" t="s">
        <v>13</v>
      </c>
      <c r="J958">
        <f>COUNTIF($C$2:$C$2413,C958)</f>
        <v>1</v>
      </c>
    </row>
    <row r="959" spans="1:11">
      <c r="A959" s="1" t="str">
        <f t="shared" si="14"/>
        <v>7L3WVU</v>
      </c>
      <c r="B959" s="1">
        <v>4400960</v>
      </c>
      <c r="C959" s="1" t="s">
        <v>2346</v>
      </c>
      <c r="D959" s="1" t="s">
        <v>2347</v>
      </c>
      <c r="E959" s="1" t="s">
        <v>2213</v>
      </c>
      <c r="F959" s="1" t="s">
        <v>54</v>
      </c>
      <c r="G959" s="1" t="s">
        <v>12</v>
      </c>
      <c r="H959" s="1" t="s">
        <v>13</v>
      </c>
      <c r="I959" s="1" t="s">
        <v>13</v>
      </c>
      <c r="J959">
        <f>COUNTIF($C$2:$C$2413,C959)</f>
        <v>1</v>
      </c>
    </row>
    <row r="960" spans="1:11">
      <c r="A960" s="1" t="str">
        <f t="shared" si="14"/>
        <v>JK1NOH</v>
      </c>
      <c r="B960" s="1">
        <v>4400961</v>
      </c>
      <c r="C960" s="1" t="s">
        <v>2348</v>
      </c>
      <c r="D960" s="1" t="s">
        <v>2349</v>
      </c>
      <c r="E960" s="1" t="s">
        <v>1509</v>
      </c>
      <c r="F960" s="1" t="s">
        <v>54</v>
      </c>
      <c r="G960" s="1" t="s">
        <v>12</v>
      </c>
      <c r="H960" s="1" t="s">
        <v>13</v>
      </c>
      <c r="I960" s="1" t="s">
        <v>13</v>
      </c>
      <c r="J960">
        <f>COUNTIF($C$2:$C$2413,C960)</f>
        <v>1</v>
      </c>
    </row>
    <row r="961" spans="1:12">
      <c r="A961" s="1" t="str">
        <f t="shared" ref="A961:A1024" si="15">C961</f>
        <v>7N1ULD</v>
      </c>
      <c r="B961" s="1">
        <v>4400962</v>
      </c>
      <c r="C961" s="1" t="s">
        <v>2350</v>
      </c>
      <c r="D961" s="1" t="s">
        <v>2351</v>
      </c>
      <c r="E961" s="1" t="s">
        <v>2352</v>
      </c>
      <c r="F961" s="1" t="s">
        <v>54</v>
      </c>
      <c r="G961" s="1" t="s">
        <v>12</v>
      </c>
      <c r="H961" s="1" t="s">
        <v>13</v>
      </c>
      <c r="I961" s="1" t="s">
        <v>13</v>
      </c>
      <c r="J961">
        <f>COUNTIF($C$2:$C$2413,C961)</f>
        <v>1</v>
      </c>
    </row>
    <row r="962" spans="1:12">
      <c r="A962" s="1" t="str">
        <f t="shared" si="15"/>
        <v>JH5QJK</v>
      </c>
      <c r="B962" s="1">
        <v>4400963</v>
      </c>
      <c r="C962" s="1" t="s">
        <v>2353</v>
      </c>
      <c r="D962" s="1" t="s">
        <v>2354</v>
      </c>
      <c r="E962" s="1" t="s">
        <v>2355</v>
      </c>
      <c r="F962" s="1" t="s">
        <v>234</v>
      </c>
      <c r="G962" s="1" t="s">
        <v>12</v>
      </c>
      <c r="H962" s="1" t="s">
        <v>13</v>
      </c>
      <c r="I962" s="1" t="s">
        <v>13</v>
      </c>
      <c r="J962">
        <f>COUNTIF($C$2:$C$2413,C962)</f>
        <v>1</v>
      </c>
    </row>
    <row r="963" spans="1:12">
      <c r="A963" s="1" t="str">
        <f t="shared" si="15"/>
        <v>JE6MDF</v>
      </c>
      <c r="B963" s="1">
        <v>4400964</v>
      </c>
      <c r="C963" s="1" t="s">
        <v>2356</v>
      </c>
      <c r="D963" s="1" t="s">
        <v>2357</v>
      </c>
      <c r="E963" s="1" t="s">
        <v>2358</v>
      </c>
      <c r="F963" s="1" t="s">
        <v>72</v>
      </c>
      <c r="G963" s="1" t="s">
        <v>12</v>
      </c>
      <c r="H963" s="1" t="s">
        <v>13</v>
      </c>
      <c r="I963" s="1" t="s">
        <v>13</v>
      </c>
      <c r="J963">
        <f>COUNTIF($C$2:$C$2413,C963)</f>
        <v>1</v>
      </c>
    </row>
    <row r="964" spans="1:12">
      <c r="A964" s="1" t="str">
        <f t="shared" si="15"/>
        <v>JF2IUC</v>
      </c>
      <c r="B964" s="1">
        <v>4400965</v>
      </c>
      <c r="C964" s="1" t="s">
        <v>2359</v>
      </c>
      <c r="D964" s="1" t="s">
        <v>2360</v>
      </c>
      <c r="E964" s="1" t="s">
        <v>2361</v>
      </c>
      <c r="F964" s="1" t="s">
        <v>192</v>
      </c>
      <c r="G964" s="1" t="s">
        <v>12</v>
      </c>
      <c r="H964" s="1" t="s">
        <v>13</v>
      </c>
      <c r="I964" s="1" t="s">
        <v>13</v>
      </c>
      <c r="J964">
        <f>COUNTIF($C$2:$C$2413,C964)</f>
        <v>1</v>
      </c>
    </row>
    <row r="965" spans="1:12">
      <c r="A965" s="1" t="str">
        <f t="shared" si="15"/>
        <v>JA5EJC</v>
      </c>
      <c r="B965" s="1">
        <v>4400966</v>
      </c>
      <c r="C965" s="1" t="s">
        <v>2362</v>
      </c>
      <c r="D965" s="1" t="s">
        <v>2363</v>
      </c>
      <c r="E965" s="1" t="s">
        <v>2364</v>
      </c>
      <c r="F965" s="1" t="s">
        <v>4469</v>
      </c>
      <c r="G965" s="1" t="s">
        <v>12</v>
      </c>
      <c r="H965" s="1" t="s">
        <v>13</v>
      </c>
      <c r="I965" s="1" t="s">
        <v>13</v>
      </c>
      <c r="J965">
        <f>COUNTIF($C$2:$C$2413,C965)</f>
        <v>1</v>
      </c>
    </row>
    <row r="966" spans="1:12">
      <c r="A966" s="1" t="str">
        <f t="shared" si="15"/>
        <v>JK1BCD</v>
      </c>
      <c r="B966" s="1">
        <v>4400967</v>
      </c>
      <c r="C966" s="1" t="s">
        <v>2365</v>
      </c>
      <c r="D966" s="1" t="s">
        <v>5286</v>
      </c>
      <c r="E966" s="1" t="s">
        <v>5285</v>
      </c>
      <c r="F966" s="1" t="s">
        <v>4466</v>
      </c>
      <c r="G966" s="1" t="s">
        <v>12</v>
      </c>
      <c r="H966" s="1" t="s">
        <v>13</v>
      </c>
      <c r="I966" s="1" t="s">
        <v>13</v>
      </c>
      <c r="J966">
        <f>COUNTIF($C$2:$C$2413,C966)</f>
        <v>1</v>
      </c>
    </row>
    <row r="967" spans="1:12">
      <c r="A967" s="1" t="str">
        <f t="shared" si="15"/>
        <v>JR0ZHR</v>
      </c>
      <c r="B967" s="1">
        <v>4400968</v>
      </c>
      <c r="C967" s="1" t="s">
        <v>2366</v>
      </c>
      <c r="D967" s="1" t="s">
        <v>2367</v>
      </c>
      <c r="E967" s="1" t="s">
        <v>2368</v>
      </c>
      <c r="F967" s="1" t="s">
        <v>11</v>
      </c>
      <c r="G967" s="1" t="s">
        <v>12</v>
      </c>
      <c r="H967" s="1" t="s">
        <v>13</v>
      </c>
      <c r="I967" s="1" t="s">
        <v>13</v>
      </c>
      <c r="J967">
        <f>COUNTIF($C$2:$C$2413,C967)</f>
        <v>1</v>
      </c>
      <c r="K967" t="s">
        <v>4842</v>
      </c>
      <c r="L967" t="s">
        <v>4780</v>
      </c>
    </row>
    <row r="968" spans="1:12">
      <c r="A968" s="1" t="str">
        <f t="shared" si="15"/>
        <v>JA7IXG</v>
      </c>
      <c r="B968" s="1">
        <v>4400969</v>
      </c>
      <c r="C968" s="1" t="s">
        <v>2369</v>
      </c>
      <c r="D968" s="1" t="s">
        <v>2370</v>
      </c>
      <c r="E968" s="1" t="s">
        <v>2371</v>
      </c>
      <c r="F968" s="1" t="s">
        <v>29</v>
      </c>
      <c r="G968" s="1" t="s">
        <v>12</v>
      </c>
      <c r="H968" s="1" t="s">
        <v>13</v>
      </c>
      <c r="I968" s="1" t="s">
        <v>13</v>
      </c>
      <c r="J968">
        <f>COUNTIF($C$2:$C$2413,C968)</f>
        <v>1</v>
      </c>
    </row>
    <row r="969" spans="1:12">
      <c r="A969" s="1" t="str">
        <f t="shared" si="15"/>
        <v>JA4VPS</v>
      </c>
      <c r="B969" s="1">
        <v>4400970</v>
      </c>
      <c r="C969" s="1" t="s">
        <v>2372</v>
      </c>
      <c r="D969" s="1" t="s">
        <v>2373</v>
      </c>
      <c r="E969" s="1" t="s">
        <v>2374</v>
      </c>
      <c r="F969" s="1" t="s">
        <v>57</v>
      </c>
      <c r="G969" s="1" t="s">
        <v>12</v>
      </c>
      <c r="H969" s="2">
        <v>45000.490949074076</v>
      </c>
      <c r="I969" s="1">
        <v>31656</v>
      </c>
      <c r="J969">
        <f>COUNTIF($C$2:$C$2413,C969)</f>
        <v>1</v>
      </c>
    </row>
    <row r="970" spans="1:12">
      <c r="A970" s="1" t="str">
        <f t="shared" si="15"/>
        <v>JN3BUZ</v>
      </c>
      <c r="B970" s="1">
        <v>4400971</v>
      </c>
      <c r="C970" s="1" t="s">
        <v>2375</v>
      </c>
      <c r="D970" s="1" t="s">
        <v>2376</v>
      </c>
      <c r="E970" s="1" t="s">
        <v>5646</v>
      </c>
      <c r="F970" s="1" t="s">
        <v>151</v>
      </c>
      <c r="G970" s="1" t="s">
        <v>12</v>
      </c>
      <c r="H970" s="2">
        <v>45463.199189814812</v>
      </c>
      <c r="I970" s="1">
        <v>9</v>
      </c>
      <c r="J970">
        <f>COUNTIF($C$2:$C$2413,C970)</f>
        <v>1</v>
      </c>
    </row>
    <row r="971" spans="1:12">
      <c r="A971" s="1" t="str">
        <f t="shared" si="15"/>
        <v>JF2VDR</v>
      </c>
      <c r="B971" s="1">
        <v>4400972</v>
      </c>
      <c r="C971" s="1" t="s">
        <v>2377</v>
      </c>
      <c r="D971" s="1" t="s">
        <v>2378</v>
      </c>
      <c r="E971" s="1" t="s">
        <v>2379</v>
      </c>
      <c r="F971" s="1" t="s">
        <v>4477</v>
      </c>
      <c r="G971" s="1" t="s">
        <v>12</v>
      </c>
      <c r="H971" s="1" t="s">
        <v>13</v>
      </c>
      <c r="I971" s="1" t="s">
        <v>13</v>
      </c>
      <c r="J971">
        <f>COUNTIF($C$2:$C$2413,C971)</f>
        <v>1</v>
      </c>
    </row>
    <row r="972" spans="1:12">
      <c r="A972" s="1" t="str">
        <f t="shared" si="15"/>
        <v>JP2NIC</v>
      </c>
      <c r="B972" s="1">
        <v>4400973</v>
      </c>
      <c r="C972" s="1" t="s">
        <v>2380</v>
      </c>
      <c r="D972" s="1" t="s">
        <v>2381</v>
      </c>
      <c r="E972" s="1" t="s">
        <v>2382</v>
      </c>
      <c r="F972" s="1" t="s">
        <v>192</v>
      </c>
      <c r="G972" s="1" t="s">
        <v>12</v>
      </c>
      <c r="H972" s="1" t="s">
        <v>13</v>
      </c>
      <c r="I972" s="1" t="s">
        <v>13</v>
      </c>
      <c r="J972">
        <f>COUNTIF($C$2:$C$2413,C972)</f>
        <v>1</v>
      </c>
    </row>
    <row r="973" spans="1:12">
      <c r="A973" s="1" t="str">
        <f t="shared" si="15"/>
        <v>JA7UKG</v>
      </c>
      <c r="B973" s="1">
        <v>4400974</v>
      </c>
      <c r="C973" s="1" t="s">
        <v>2383</v>
      </c>
      <c r="D973" s="1" t="s">
        <v>2384</v>
      </c>
      <c r="E973" s="1" t="s">
        <v>2385</v>
      </c>
      <c r="F973" s="1" t="s">
        <v>29</v>
      </c>
      <c r="G973" s="1" t="s">
        <v>12</v>
      </c>
      <c r="H973" s="2">
        <v>45291.555277777778</v>
      </c>
      <c r="I973" s="1">
        <v>44155</v>
      </c>
      <c r="J973">
        <f>COUNTIF($C$2:$C$2413,C973)</f>
        <v>1</v>
      </c>
    </row>
    <row r="974" spans="1:12">
      <c r="A974" s="1" t="str">
        <f t="shared" si="15"/>
        <v>JK1ONG</v>
      </c>
      <c r="B974" s="1">
        <v>4400975</v>
      </c>
      <c r="C974" s="1" t="s">
        <v>2386</v>
      </c>
      <c r="D974" s="1" t="s">
        <v>2387</v>
      </c>
      <c r="E974" s="1" t="s">
        <v>591</v>
      </c>
      <c r="F974" s="1" t="s">
        <v>54</v>
      </c>
      <c r="G974" s="1" t="s">
        <v>12</v>
      </c>
      <c r="H974" s="1" t="s">
        <v>13</v>
      </c>
      <c r="I974" s="1" t="s">
        <v>13</v>
      </c>
      <c r="J974">
        <f>COUNTIF($C$2:$C$2413,C974)</f>
        <v>1</v>
      </c>
    </row>
    <row r="975" spans="1:12">
      <c r="A975" s="1" t="str">
        <f t="shared" si="15"/>
        <v>JL6BQX</v>
      </c>
      <c r="B975" s="1">
        <v>4400976</v>
      </c>
      <c r="C975" s="1" t="s">
        <v>2388</v>
      </c>
      <c r="D975" s="1" t="s">
        <v>2389</v>
      </c>
      <c r="E975" s="1" t="s">
        <v>104</v>
      </c>
      <c r="F975" s="1" t="s">
        <v>72</v>
      </c>
      <c r="G975" s="1" t="s">
        <v>12</v>
      </c>
      <c r="H975" s="2">
        <v>44798.587372685186</v>
      </c>
      <c r="I975" s="1">
        <v>7227</v>
      </c>
      <c r="J975">
        <f>COUNTIF($C$2:$C$2413,C975)</f>
        <v>1</v>
      </c>
    </row>
    <row r="976" spans="1:12">
      <c r="A976" s="1" t="str">
        <f t="shared" si="15"/>
        <v>JQ3GAL</v>
      </c>
      <c r="B976" s="1">
        <v>4400977</v>
      </c>
      <c r="C976" s="1" t="s">
        <v>2390</v>
      </c>
      <c r="D976" s="1" t="s">
        <v>2391</v>
      </c>
      <c r="E976" s="1" t="s">
        <v>216</v>
      </c>
      <c r="F976" s="1" t="s">
        <v>151</v>
      </c>
      <c r="G976" s="1" t="s">
        <v>12</v>
      </c>
      <c r="H976" s="2">
        <v>44871.658275462964</v>
      </c>
      <c r="I976" s="1">
        <v>216</v>
      </c>
      <c r="J976">
        <f>COUNTIF($C$2:$C$2413,C976)</f>
        <v>1</v>
      </c>
    </row>
    <row r="977" spans="1:10">
      <c r="A977" s="1" t="str">
        <f t="shared" si="15"/>
        <v>JA1ERM</v>
      </c>
      <c r="B977" s="1">
        <v>4400978</v>
      </c>
      <c r="C977" s="1" t="s">
        <v>2392</v>
      </c>
      <c r="D977" s="1" t="s">
        <v>2393</v>
      </c>
      <c r="E977" s="1" t="s">
        <v>363</v>
      </c>
      <c r="F977" s="1" t="s">
        <v>54</v>
      </c>
      <c r="G977" s="1" t="s">
        <v>12</v>
      </c>
      <c r="H977" s="1" t="s">
        <v>13</v>
      </c>
      <c r="I977" s="1" t="s">
        <v>13</v>
      </c>
      <c r="J977">
        <f>COUNTIF($C$2:$C$2413,C977)</f>
        <v>1</v>
      </c>
    </row>
    <row r="978" spans="1:10">
      <c r="A978" s="1" t="str">
        <f t="shared" si="15"/>
        <v>JK1OGT</v>
      </c>
      <c r="B978" s="1">
        <v>4400979</v>
      </c>
      <c r="C978" s="1" t="s">
        <v>2394</v>
      </c>
      <c r="D978" s="1" t="s">
        <v>2395</v>
      </c>
      <c r="E978" s="1" t="s">
        <v>97</v>
      </c>
      <c r="F978" s="1" t="s">
        <v>54</v>
      </c>
      <c r="G978" s="1" t="s">
        <v>12</v>
      </c>
      <c r="H978" s="1" t="s">
        <v>13</v>
      </c>
      <c r="I978" s="1" t="s">
        <v>13</v>
      </c>
      <c r="J978">
        <f>COUNTIF($C$2:$C$2413,C978)</f>
        <v>1</v>
      </c>
    </row>
    <row r="979" spans="1:10">
      <c r="A979" s="1" t="str">
        <f t="shared" si="15"/>
        <v>JI0SOO</v>
      </c>
      <c r="B979" s="1">
        <v>4400980</v>
      </c>
      <c r="C979" s="1" t="s">
        <v>2396</v>
      </c>
      <c r="D979" s="1" t="s">
        <v>2397</v>
      </c>
      <c r="E979" s="1" t="s">
        <v>2398</v>
      </c>
      <c r="F979" s="1" t="s">
        <v>11</v>
      </c>
      <c r="G979" s="1" t="s">
        <v>12</v>
      </c>
      <c r="H979" s="1" t="s">
        <v>13</v>
      </c>
      <c r="I979" s="1" t="s">
        <v>13</v>
      </c>
      <c r="J979">
        <f>COUNTIF($C$2:$C$2413,C979)</f>
        <v>1</v>
      </c>
    </row>
    <row r="980" spans="1:10">
      <c r="A980" s="1" t="str">
        <f t="shared" si="15"/>
        <v>JH1XEI</v>
      </c>
      <c r="B980" s="1">
        <v>4400981</v>
      </c>
      <c r="C980" s="1" t="s">
        <v>2399</v>
      </c>
      <c r="D980" s="1" t="s">
        <v>2400</v>
      </c>
      <c r="E980" s="1" t="s">
        <v>1250</v>
      </c>
      <c r="F980" s="1" t="s">
        <v>54</v>
      </c>
      <c r="G980" s="1" t="s">
        <v>12</v>
      </c>
      <c r="H980" s="1" t="s">
        <v>13</v>
      </c>
      <c r="I980" s="1" t="s">
        <v>13</v>
      </c>
      <c r="J980">
        <f>COUNTIF($C$2:$C$2413,C980)</f>
        <v>1</v>
      </c>
    </row>
    <row r="981" spans="1:10">
      <c r="A981" s="1" t="str">
        <f t="shared" si="15"/>
        <v>JG1NNQ</v>
      </c>
      <c r="B981" s="1">
        <v>4400982</v>
      </c>
      <c r="C981" s="1" t="s">
        <v>2401</v>
      </c>
      <c r="D981" s="1" t="s">
        <v>2402</v>
      </c>
      <c r="E981" s="1" t="s">
        <v>2118</v>
      </c>
      <c r="F981" s="1" t="s">
        <v>54</v>
      </c>
      <c r="G981" s="1" t="s">
        <v>12</v>
      </c>
      <c r="H981" s="1" t="s">
        <v>13</v>
      </c>
      <c r="I981" s="1" t="s">
        <v>13</v>
      </c>
      <c r="J981">
        <f>COUNTIF($C$2:$C$2413,C981)</f>
        <v>1</v>
      </c>
    </row>
    <row r="982" spans="1:10">
      <c r="A982" s="1" t="str">
        <f t="shared" si="15"/>
        <v>JK2XKE</v>
      </c>
      <c r="B982" s="1">
        <v>4400983</v>
      </c>
      <c r="C982" s="1" t="s">
        <v>2403</v>
      </c>
      <c r="D982" s="1" t="s">
        <v>2404</v>
      </c>
      <c r="E982" s="1" t="s">
        <v>575</v>
      </c>
      <c r="F982" s="1" t="s">
        <v>192</v>
      </c>
      <c r="G982" s="1" t="s">
        <v>12</v>
      </c>
      <c r="H982" s="2">
        <v>45499.395775462966</v>
      </c>
      <c r="I982" s="1">
        <v>313136</v>
      </c>
      <c r="J982">
        <f>COUNTIF($C$2:$C$2413,C982)</f>
        <v>1</v>
      </c>
    </row>
    <row r="983" spans="1:10">
      <c r="A983" s="1" t="str">
        <f t="shared" si="15"/>
        <v>JE6TVC</v>
      </c>
      <c r="B983" s="1">
        <v>4400984</v>
      </c>
      <c r="C983" s="1" t="s">
        <v>2405</v>
      </c>
      <c r="D983" s="1" t="s">
        <v>2406</v>
      </c>
      <c r="E983" s="1" t="s">
        <v>2407</v>
      </c>
      <c r="F983" s="1" t="s">
        <v>72</v>
      </c>
      <c r="G983" s="1" t="s">
        <v>12</v>
      </c>
      <c r="H983" s="1" t="s">
        <v>13</v>
      </c>
      <c r="I983" s="1" t="s">
        <v>13</v>
      </c>
      <c r="J983">
        <f>COUNTIF($C$2:$C$2413,C983)</f>
        <v>1</v>
      </c>
    </row>
    <row r="984" spans="1:10">
      <c r="A984" s="1" t="str">
        <f t="shared" si="15"/>
        <v>JH1ARY</v>
      </c>
      <c r="B984" s="1">
        <v>4400985</v>
      </c>
      <c r="C984" s="1" t="s">
        <v>2408</v>
      </c>
      <c r="D984" s="1" t="s">
        <v>2409</v>
      </c>
      <c r="E984" s="1" t="s">
        <v>97</v>
      </c>
      <c r="F984" s="1" t="s">
        <v>54</v>
      </c>
      <c r="G984" s="1" t="s">
        <v>12</v>
      </c>
      <c r="H984" s="1" t="s">
        <v>13</v>
      </c>
      <c r="I984" s="1" t="s">
        <v>13</v>
      </c>
      <c r="J984">
        <f>COUNTIF($C$2:$C$2413,C984)</f>
        <v>1</v>
      </c>
    </row>
    <row r="985" spans="1:10">
      <c r="A985" s="1" t="str">
        <f t="shared" si="15"/>
        <v>JK1INN</v>
      </c>
      <c r="B985" s="1">
        <v>4400986</v>
      </c>
      <c r="C985" s="1" t="s">
        <v>2410</v>
      </c>
      <c r="D985" s="1" t="s">
        <v>2411</v>
      </c>
      <c r="E985" s="1" t="s">
        <v>2412</v>
      </c>
      <c r="F985" s="1" t="s">
        <v>54</v>
      </c>
      <c r="G985" s="1" t="s">
        <v>12</v>
      </c>
      <c r="H985" s="1" t="s">
        <v>13</v>
      </c>
      <c r="I985" s="1" t="s">
        <v>13</v>
      </c>
      <c r="J985">
        <f>COUNTIF($C$2:$C$2413,C985)</f>
        <v>1</v>
      </c>
    </row>
    <row r="986" spans="1:10">
      <c r="A986" s="1" t="str">
        <f t="shared" si="15"/>
        <v>JG3SCS</v>
      </c>
      <c r="B986" s="1">
        <v>4400987</v>
      </c>
      <c r="C986" s="1" t="s">
        <v>2413</v>
      </c>
      <c r="D986" s="1" t="s">
        <v>5635</v>
      </c>
      <c r="E986" s="1" t="s">
        <v>5314</v>
      </c>
      <c r="F986" s="1" t="s">
        <v>151</v>
      </c>
      <c r="G986" s="1" t="s">
        <v>12</v>
      </c>
      <c r="H986" s="1" t="s">
        <v>13</v>
      </c>
      <c r="I986" s="1" t="s">
        <v>13</v>
      </c>
      <c r="J986">
        <f>COUNTIF($C$2:$C$2413,C986)</f>
        <v>1</v>
      </c>
    </row>
    <row r="987" spans="1:10">
      <c r="A987" s="1" t="str">
        <f t="shared" si="15"/>
        <v>JK1KLO</v>
      </c>
      <c r="B987" s="1">
        <v>4400988</v>
      </c>
      <c r="C987" s="1" t="s">
        <v>2414</v>
      </c>
      <c r="D987" s="1" t="s">
        <v>2415</v>
      </c>
      <c r="E987" s="1" t="s">
        <v>97</v>
      </c>
      <c r="F987" s="1" t="s">
        <v>54</v>
      </c>
      <c r="G987" s="1" t="s">
        <v>12</v>
      </c>
      <c r="H987" s="1" t="s">
        <v>13</v>
      </c>
      <c r="I987" s="1" t="s">
        <v>13</v>
      </c>
      <c r="J987">
        <f>COUNTIF($C$2:$C$2413,C987)</f>
        <v>1</v>
      </c>
    </row>
    <row r="988" spans="1:10">
      <c r="A988" s="1" t="str">
        <f t="shared" si="15"/>
        <v>JH1NKA</v>
      </c>
      <c r="B988" s="1">
        <v>4400989</v>
      </c>
      <c r="C988" s="1" t="s">
        <v>2416</v>
      </c>
      <c r="D988" s="1" t="s">
        <v>2417</v>
      </c>
      <c r="E988" s="1" t="s">
        <v>2418</v>
      </c>
      <c r="F988" s="1" t="s">
        <v>54</v>
      </c>
      <c r="G988" s="1" t="s">
        <v>12</v>
      </c>
      <c r="H988" s="1" t="s">
        <v>13</v>
      </c>
      <c r="I988" s="1" t="s">
        <v>13</v>
      </c>
      <c r="J988">
        <f>COUNTIF($C$2:$C$2413,C988)</f>
        <v>1</v>
      </c>
    </row>
    <row r="989" spans="1:10">
      <c r="A989" s="1" t="str">
        <f t="shared" si="15"/>
        <v>JH6OEB</v>
      </c>
      <c r="B989" s="1">
        <v>4400990</v>
      </c>
      <c r="C989" s="1" t="s">
        <v>2419</v>
      </c>
      <c r="D989" s="1" t="s">
        <v>2420</v>
      </c>
      <c r="E989" s="1" t="s">
        <v>344</v>
      </c>
      <c r="F989" s="1" t="s">
        <v>54</v>
      </c>
      <c r="G989" s="1" t="s">
        <v>12</v>
      </c>
      <c r="H989" s="1" t="s">
        <v>13</v>
      </c>
      <c r="I989" s="1" t="s">
        <v>13</v>
      </c>
      <c r="J989">
        <f>COUNTIF($C$2:$C$2413,C989)</f>
        <v>1</v>
      </c>
    </row>
    <row r="990" spans="1:10">
      <c r="A990" s="1" t="str">
        <f t="shared" si="15"/>
        <v>JI3MVS</v>
      </c>
      <c r="B990" s="1">
        <v>4400991</v>
      </c>
      <c r="C990" s="1" t="s">
        <v>2421</v>
      </c>
      <c r="D990" s="1" t="s">
        <v>2422</v>
      </c>
      <c r="E990" s="1" t="s">
        <v>516</v>
      </c>
      <c r="F990" s="1" t="s">
        <v>151</v>
      </c>
      <c r="G990" s="1" t="s">
        <v>12</v>
      </c>
      <c r="H990" s="1" t="s">
        <v>13</v>
      </c>
      <c r="I990" s="1" t="s">
        <v>13</v>
      </c>
      <c r="J990">
        <f>COUNTIF($C$2:$C$2413,C990)</f>
        <v>1</v>
      </c>
    </row>
    <row r="991" spans="1:10">
      <c r="A991" s="1" t="str">
        <f t="shared" si="15"/>
        <v>JP3NKR</v>
      </c>
      <c r="B991" s="1">
        <v>4400992</v>
      </c>
      <c r="C991" s="1" t="s">
        <v>2423</v>
      </c>
      <c r="D991" s="1" t="s">
        <v>2424</v>
      </c>
      <c r="E991" s="1" t="s">
        <v>516</v>
      </c>
      <c r="F991" s="1" t="s">
        <v>151</v>
      </c>
      <c r="G991" s="1" t="s">
        <v>12</v>
      </c>
      <c r="H991" s="1" t="s">
        <v>13</v>
      </c>
      <c r="I991" s="1" t="s">
        <v>13</v>
      </c>
      <c r="J991">
        <f>COUNTIF($C$2:$C$2413,C991)</f>
        <v>1</v>
      </c>
    </row>
    <row r="992" spans="1:10">
      <c r="A992" s="1" t="str">
        <f t="shared" si="15"/>
        <v>JF1PYS</v>
      </c>
      <c r="B992" s="1">
        <v>4400993</v>
      </c>
      <c r="C992" s="1" t="s">
        <v>2425</v>
      </c>
      <c r="D992" s="1" t="s">
        <v>2426</v>
      </c>
      <c r="E992" s="1" t="s">
        <v>2427</v>
      </c>
      <c r="F992" s="1" t="s">
        <v>54</v>
      </c>
      <c r="G992" s="1" t="s">
        <v>12</v>
      </c>
      <c r="H992" s="1" t="s">
        <v>13</v>
      </c>
      <c r="I992" s="1" t="s">
        <v>13</v>
      </c>
      <c r="J992">
        <f>COUNTIF($C$2:$C$2413,C992)</f>
        <v>1</v>
      </c>
    </row>
    <row r="993" spans="1:12">
      <c r="A993" s="1" t="str">
        <f t="shared" si="15"/>
        <v>JJ7CVI</v>
      </c>
      <c r="B993" s="1">
        <v>4400994</v>
      </c>
      <c r="C993" s="1" t="s">
        <v>2428</v>
      </c>
      <c r="D993" s="1" t="s">
        <v>2429</v>
      </c>
      <c r="E993" s="1" t="s">
        <v>2430</v>
      </c>
      <c r="F993" s="1" t="s">
        <v>29</v>
      </c>
      <c r="G993" s="1" t="s">
        <v>12</v>
      </c>
      <c r="H993" s="1" t="s">
        <v>13</v>
      </c>
      <c r="I993" s="1" t="s">
        <v>13</v>
      </c>
      <c r="J993">
        <f>COUNTIF($C$2:$C$2413,C993)</f>
        <v>1</v>
      </c>
    </row>
    <row r="994" spans="1:12">
      <c r="A994" s="1" t="str">
        <f t="shared" si="15"/>
        <v>JK1NZU</v>
      </c>
      <c r="B994" s="1">
        <v>4400995</v>
      </c>
      <c r="C994" s="1" t="s">
        <v>2431</v>
      </c>
      <c r="D994" s="1" t="s">
        <v>2432</v>
      </c>
      <c r="E994" s="1" t="s">
        <v>2433</v>
      </c>
      <c r="F994" s="1" t="s">
        <v>54</v>
      </c>
      <c r="G994" s="1" t="s">
        <v>12</v>
      </c>
      <c r="H994" s="2">
        <v>45147.123391203706</v>
      </c>
      <c r="I994" s="1">
        <v>91</v>
      </c>
      <c r="J994">
        <f>COUNTIF($C$2:$C$2413,C994)</f>
        <v>1</v>
      </c>
    </row>
    <row r="995" spans="1:12">
      <c r="A995" s="1" t="str">
        <f t="shared" si="15"/>
        <v>JR7WZD</v>
      </c>
      <c r="B995" s="1">
        <v>4400996</v>
      </c>
      <c r="C995" s="1" t="s">
        <v>2434</v>
      </c>
      <c r="D995" s="1" t="s">
        <v>2435</v>
      </c>
      <c r="E995" s="1" t="s">
        <v>377</v>
      </c>
      <c r="F995" s="1" t="s">
        <v>29</v>
      </c>
      <c r="G995" s="1" t="s">
        <v>12</v>
      </c>
      <c r="H995" s="1" t="s">
        <v>13</v>
      </c>
      <c r="I995" s="1" t="s">
        <v>13</v>
      </c>
      <c r="J995">
        <f>COUNTIF($C$2:$C$2413,C995)</f>
        <v>1</v>
      </c>
    </row>
    <row r="996" spans="1:12">
      <c r="A996" s="1" t="str">
        <f t="shared" si="15"/>
        <v>JS2BGK</v>
      </c>
      <c r="B996" s="1">
        <v>4400997</v>
      </c>
      <c r="C996" s="1" t="s">
        <v>2436</v>
      </c>
      <c r="D996" s="1" t="s">
        <v>2437</v>
      </c>
      <c r="E996" s="1" t="s">
        <v>2438</v>
      </c>
      <c r="F996" s="1" t="s">
        <v>192</v>
      </c>
      <c r="G996" s="1" t="s">
        <v>12</v>
      </c>
      <c r="H996" s="1" t="s">
        <v>13</v>
      </c>
      <c r="I996" s="1" t="s">
        <v>13</v>
      </c>
      <c r="J996">
        <f>COUNTIF($C$2:$C$2413,C996)</f>
        <v>1</v>
      </c>
    </row>
    <row r="997" spans="1:12">
      <c r="A997" s="1" t="str">
        <f t="shared" si="15"/>
        <v>JE2QLZ</v>
      </c>
      <c r="B997" s="1">
        <v>4400998</v>
      </c>
      <c r="C997" s="1" t="s">
        <v>2439</v>
      </c>
      <c r="D997" s="1" t="s">
        <v>2440</v>
      </c>
      <c r="E997" s="1" t="s">
        <v>2441</v>
      </c>
      <c r="F997" s="1" t="s">
        <v>192</v>
      </c>
      <c r="G997" s="1" t="s">
        <v>12</v>
      </c>
      <c r="H997" s="1" t="s">
        <v>13</v>
      </c>
      <c r="I997" s="1" t="s">
        <v>13</v>
      </c>
      <c r="J997">
        <f>COUNTIF($C$2:$C$2413,C997)</f>
        <v>1</v>
      </c>
    </row>
    <row r="998" spans="1:12">
      <c r="A998" s="1" t="str">
        <f t="shared" si="15"/>
        <v>JA8BCW</v>
      </c>
      <c r="B998" s="1">
        <v>4400999</v>
      </c>
      <c r="C998" s="1" t="s">
        <v>2442</v>
      </c>
      <c r="D998" s="1" t="s">
        <v>2443</v>
      </c>
      <c r="E998" s="1" t="s">
        <v>2115</v>
      </c>
      <c r="F998" s="1" t="s">
        <v>129</v>
      </c>
      <c r="G998" s="1" t="s">
        <v>12</v>
      </c>
      <c r="H998" s="2">
        <v>45442.285104166665</v>
      </c>
      <c r="I998" s="1">
        <v>440</v>
      </c>
      <c r="J998">
        <f>COUNTIF($C$2:$C$2413,C998)</f>
        <v>1</v>
      </c>
    </row>
    <row r="999" spans="1:12">
      <c r="A999" s="1" t="str">
        <f t="shared" si="15"/>
        <v>JK1PDC</v>
      </c>
      <c r="B999" s="1">
        <v>4401000</v>
      </c>
      <c r="C999" s="1" t="s">
        <v>2444</v>
      </c>
      <c r="D999" s="1" t="s">
        <v>2445</v>
      </c>
      <c r="E999" s="1" t="s">
        <v>97</v>
      </c>
      <c r="F999" s="1" t="s">
        <v>54</v>
      </c>
      <c r="G999" s="1" t="s">
        <v>12</v>
      </c>
      <c r="H999" s="1" t="s">
        <v>13</v>
      </c>
      <c r="I999" s="1" t="s">
        <v>13</v>
      </c>
      <c r="J999">
        <f>COUNTIF($C$2:$C$2413,C999)</f>
        <v>1</v>
      </c>
    </row>
    <row r="1000" spans="1:12">
      <c r="A1000" s="1" t="str">
        <f t="shared" si="15"/>
        <v>7M4MAS</v>
      </c>
      <c r="B1000" s="1">
        <v>4401001</v>
      </c>
      <c r="C1000" s="1" t="s">
        <v>2446</v>
      </c>
      <c r="D1000" s="1" t="s">
        <v>2447</v>
      </c>
      <c r="E1000" s="1" t="s">
        <v>2448</v>
      </c>
      <c r="F1000" s="1" t="s">
        <v>54</v>
      </c>
      <c r="G1000" s="1" t="s">
        <v>12</v>
      </c>
      <c r="H1000" s="1" t="s">
        <v>13</v>
      </c>
      <c r="I1000" s="1" t="s">
        <v>13</v>
      </c>
      <c r="J1000">
        <f>COUNTIF($C$2:$C$2413,C1000)</f>
        <v>1</v>
      </c>
    </row>
    <row r="1001" spans="1:12">
      <c r="A1001" s="1" t="str">
        <f t="shared" si="15"/>
        <v>JQ1ZKG</v>
      </c>
      <c r="B1001" s="1">
        <v>4401002</v>
      </c>
      <c r="C1001" s="1" t="s">
        <v>2449</v>
      </c>
      <c r="D1001" s="1" t="s">
        <v>2450</v>
      </c>
      <c r="E1001" s="1" t="s">
        <v>2448</v>
      </c>
      <c r="F1001" s="1" t="s">
        <v>54</v>
      </c>
      <c r="G1001" s="1" t="s">
        <v>12</v>
      </c>
      <c r="H1001" s="1" t="s">
        <v>13</v>
      </c>
      <c r="I1001" s="1" t="s">
        <v>13</v>
      </c>
      <c r="J1001">
        <f>COUNTIF($C$2:$C$2413,C1001)</f>
        <v>1</v>
      </c>
      <c r="K1001" t="s">
        <v>4843</v>
      </c>
      <c r="L1001" t="s">
        <v>4844</v>
      </c>
    </row>
    <row r="1002" spans="1:12">
      <c r="A1002" s="1" t="str">
        <f t="shared" si="15"/>
        <v>JR1NVW</v>
      </c>
      <c r="B1002" s="1">
        <v>4401003</v>
      </c>
      <c r="C1002" s="1" t="s">
        <v>2451</v>
      </c>
      <c r="D1002" s="1" t="s">
        <v>2452</v>
      </c>
      <c r="E1002" s="1" t="s">
        <v>348</v>
      </c>
      <c r="F1002" s="1" t="s">
        <v>54</v>
      </c>
      <c r="G1002" s="1" t="s">
        <v>12</v>
      </c>
      <c r="H1002" s="1" t="s">
        <v>13</v>
      </c>
      <c r="I1002" s="1" t="s">
        <v>13</v>
      </c>
      <c r="J1002">
        <f>COUNTIF($C$2:$C$2413,C1002)</f>
        <v>1</v>
      </c>
    </row>
    <row r="1003" spans="1:12">
      <c r="A1003" s="1" t="str">
        <f t="shared" si="15"/>
        <v>JQ1ZRS</v>
      </c>
      <c r="B1003" s="1">
        <v>4401004</v>
      </c>
      <c r="C1003" s="1" t="s">
        <v>2453</v>
      </c>
      <c r="D1003" s="1" t="s">
        <v>2454</v>
      </c>
      <c r="E1003" s="1" t="s">
        <v>348</v>
      </c>
      <c r="F1003" s="1" t="s">
        <v>54</v>
      </c>
      <c r="G1003" s="1" t="s">
        <v>12</v>
      </c>
      <c r="H1003" s="1" t="s">
        <v>13</v>
      </c>
      <c r="I1003" s="1" t="s">
        <v>13</v>
      </c>
      <c r="J1003">
        <f>COUNTIF($C$2:$C$2413,C1003)</f>
        <v>1</v>
      </c>
      <c r="K1003" t="s">
        <v>4845</v>
      </c>
      <c r="L1003" t="s">
        <v>4846</v>
      </c>
    </row>
    <row r="1004" spans="1:12">
      <c r="A1004" s="1" t="str">
        <f t="shared" si="15"/>
        <v>JL1SFJ</v>
      </c>
      <c r="B1004" s="1">
        <v>4401005</v>
      </c>
      <c r="C1004" s="1" t="s">
        <v>2455</v>
      </c>
      <c r="D1004" s="1" t="s">
        <v>2456</v>
      </c>
      <c r="E1004" s="1" t="s">
        <v>2457</v>
      </c>
      <c r="F1004" s="1" t="s">
        <v>54</v>
      </c>
      <c r="G1004" s="1" t="s">
        <v>12</v>
      </c>
      <c r="H1004" s="1" t="s">
        <v>13</v>
      </c>
      <c r="I1004" s="1" t="s">
        <v>13</v>
      </c>
      <c r="J1004">
        <f>COUNTIF($C$2:$C$2413,C1004)</f>
        <v>1</v>
      </c>
    </row>
    <row r="1005" spans="1:12">
      <c r="A1005" s="1" t="str">
        <f t="shared" si="15"/>
        <v>JR1OFP</v>
      </c>
      <c r="B1005" s="1">
        <v>4401006</v>
      </c>
      <c r="C1005" s="1" t="s">
        <v>2458</v>
      </c>
      <c r="D1005" s="1" t="s">
        <v>2459</v>
      </c>
      <c r="E1005" s="1" t="s">
        <v>348</v>
      </c>
      <c r="F1005" s="1" t="s">
        <v>54</v>
      </c>
      <c r="G1005" s="1" t="s">
        <v>12</v>
      </c>
      <c r="H1005" s="1" t="s">
        <v>13</v>
      </c>
      <c r="I1005" s="1" t="s">
        <v>13</v>
      </c>
      <c r="J1005">
        <f>COUNTIF($C$2:$C$2413,C1005)</f>
        <v>1</v>
      </c>
    </row>
    <row r="1006" spans="1:12">
      <c r="A1006" s="1" t="str">
        <f t="shared" si="15"/>
        <v>JI1LNP</v>
      </c>
      <c r="B1006" s="1">
        <v>4401007</v>
      </c>
      <c r="C1006" s="1" t="s">
        <v>2460</v>
      </c>
      <c r="D1006" s="1" t="s">
        <v>2461</v>
      </c>
      <c r="E1006" s="1" t="s">
        <v>348</v>
      </c>
      <c r="F1006" s="1" t="s">
        <v>54</v>
      </c>
      <c r="G1006" s="1" t="s">
        <v>12</v>
      </c>
      <c r="H1006" s="1" t="s">
        <v>13</v>
      </c>
      <c r="I1006" s="1" t="s">
        <v>13</v>
      </c>
      <c r="J1006">
        <f>COUNTIF($C$2:$C$2413,C1006)</f>
        <v>1</v>
      </c>
    </row>
    <row r="1007" spans="1:12">
      <c r="A1007" s="1" t="str">
        <f t="shared" si="15"/>
        <v>JG1UZO</v>
      </c>
      <c r="B1007" s="1">
        <v>4401008</v>
      </c>
      <c r="C1007" s="1" t="s">
        <v>2462</v>
      </c>
      <c r="D1007" s="1" t="s">
        <v>2463</v>
      </c>
      <c r="E1007" s="1" t="s">
        <v>348</v>
      </c>
      <c r="F1007" s="1" t="s">
        <v>54</v>
      </c>
      <c r="G1007" s="1" t="s">
        <v>12</v>
      </c>
      <c r="H1007" s="1" t="s">
        <v>13</v>
      </c>
      <c r="I1007" s="1" t="s">
        <v>13</v>
      </c>
      <c r="J1007">
        <f>COUNTIF($C$2:$C$2413,C1007)</f>
        <v>1</v>
      </c>
    </row>
    <row r="1008" spans="1:12">
      <c r="A1008" s="1" t="str">
        <f t="shared" si="15"/>
        <v>7J1AJH</v>
      </c>
      <c r="B1008" s="1">
        <v>4401009</v>
      </c>
      <c r="C1008" s="1" t="s">
        <v>2464</v>
      </c>
      <c r="D1008" s="1" t="s">
        <v>2465</v>
      </c>
      <c r="E1008" s="1" t="s">
        <v>2466</v>
      </c>
      <c r="F1008" s="1" t="s">
        <v>192</v>
      </c>
      <c r="G1008" s="1" t="s">
        <v>12</v>
      </c>
      <c r="H1008" s="2">
        <v>45265.483969907407</v>
      </c>
      <c r="I1008" s="1">
        <v>53085</v>
      </c>
      <c r="J1008">
        <f>COUNTIF($C$2:$C$2413,C1008)</f>
        <v>1</v>
      </c>
    </row>
    <row r="1009" spans="1:12">
      <c r="A1009" s="1" t="str">
        <f t="shared" si="15"/>
        <v>JH1RDA</v>
      </c>
      <c r="B1009" s="1">
        <v>4401010</v>
      </c>
      <c r="C1009" s="1" t="s">
        <v>2467</v>
      </c>
      <c r="D1009" s="1" t="s">
        <v>2468</v>
      </c>
      <c r="E1009" s="1" t="s">
        <v>543</v>
      </c>
      <c r="F1009" s="1" t="s">
        <v>54</v>
      </c>
      <c r="G1009" s="1" t="s">
        <v>12</v>
      </c>
      <c r="H1009" s="2">
        <v>45500.584247685183</v>
      </c>
      <c r="I1009" s="1">
        <v>31675</v>
      </c>
      <c r="J1009">
        <f>COUNTIF($C$2:$C$2413,C1009)</f>
        <v>1</v>
      </c>
    </row>
    <row r="1010" spans="1:12">
      <c r="A1010" s="1" t="str">
        <f t="shared" si="15"/>
        <v>JQ1ZRY</v>
      </c>
      <c r="B1010" s="1">
        <v>4401011</v>
      </c>
      <c r="C1010" s="1" t="s">
        <v>2469</v>
      </c>
      <c r="D1010" s="1" t="s">
        <v>2470</v>
      </c>
      <c r="E1010" s="1" t="s">
        <v>543</v>
      </c>
      <c r="F1010" s="1" t="s">
        <v>54</v>
      </c>
      <c r="G1010" s="1" t="s">
        <v>12</v>
      </c>
      <c r="H1010" s="1" t="s">
        <v>13</v>
      </c>
      <c r="I1010" s="1" t="s">
        <v>13</v>
      </c>
      <c r="J1010">
        <f>COUNTIF($C$2:$C$2413,C1010)</f>
        <v>1</v>
      </c>
      <c r="K1010" t="s">
        <v>4767</v>
      </c>
      <c r="L1010" t="s">
        <v>4768</v>
      </c>
    </row>
    <row r="1011" spans="1:12">
      <c r="A1011" s="1" t="str">
        <f t="shared" si="15"/>
        <v>JA1QEU</v>
      </c>
      <c r="B1011" s="1">
        <v>4401012</v>
      </c>
      <c r="C1011" s="1" t="s">
        <v>2471</v>
      </c>
      <c r="D1011" s="1" t="s">
        <v>2472</v>
      </c>
      <c r="E1011" s="1" t="s">
        <v>348</v>
      </c>
      <c r="F1011" s="1" t="s">
        <v>54</v>
      </c>
      <c r="G1011" s="1" t="s">
        <v>12</v>
      </c>
      <c r="H1011" s="1" t="s">
        <v>13</v>
      </c>
      <c r="I1011" s="1" t="s">
        <v>13</v>
      </c>
      <c r="J1011">
        <f>COUNTIF($C$2:$C$2413,C1011)</f>
        <v>1</v>
      </c>
    </row>
    <row r="1012" spans="1:12">
      <c r="A1012" s="1" t="str">
        <f t="shared" si="15"/>
        <v>JH1TWX</v>
      </c>
      <c r="B1012" s="1">
        <v>4401013</v>
      </c>
      <c r="C1012" s="13" t="s">
        <v>2473</v>
      </c>
      <c r="D1012" s="1" t="s">
        <v>2474</v>
      </c>
      <c r="E1012" s="1" t="s">
        <v>97</v>
      </c>
      <c r="F1012" s="1" t="s">
        <v>54</v>
      </c>
      <c r="G1012" s="1" t="s">
        <v>12</v>
      </c>
      <c r="H1012" s="1" t="s">
        <v>13</v>
      </c>
      <c r="I1012" s="1" t="s">
        <v>13</v>
      </c>
      <c r="J1012" s="20">
        <f>COUNTIF($C$2:$C$2413,C1012)</f>
        <v>2</v>
      </c>
    </row>
    <row r="1013" spans="1:12">
      <c r="A1013" s="1" t="str">
        <f t="shared" si="15"/>
        <v>JH1JKJ</v>
      </c>
      <c r="B1013" s="1">
        <v>4401014</v>
      </c>
      <c r="C1013" s="1" t="s">
        <v>2475</v>
      </c>
      <c r="D1013" s="1" t="s">
        <v>2476</v>
      </c>
      <c r="E1013" s="1" t="s">
        <v>2477</v>
      </c>
      <c r="F1013" s="1" t="s">
        <v>54</v>
      </c>
      <c r="G1013" s="1" t="s">
        <v>12</v>
      </c>
      <c r="H1013" s="1" t="s">
        <v>13</v>
      </c>
      <c r="I1013" s="1" t="s">
        <v>13</v>
      </c>
      <c r="J1013">
        <f>COUNTIF($C$2:$C$2413,C1013)</f>
        <v>1</v>
      </c>
    </row>
    <row r="1014" spans="1:12">
      <c r="A1014" s="1" t="str">
        <f t="shared" si="15"/>
        <v>JA1STO</v>
      </c>
      <c r="B1014" s="1">
        <v>4401015</v>
      </c>
      <c r="C1014" s="1" t="s">
        <v>2478</v>
      </c>
      <c r="D1014" s="1" t="s">
        <v>2479</v>
      </c>
      <c r="E1014" s="1" t="s">
        <v>97</v>
      </c>
      <c r="F1014" s="1" t="s">
        <v>54</v>
      </c>
      <c r="G1014" s="1" t="s">
        <v>12</v>
      </c>
      <c r="H1014" s="1" t="s">
        <v>13</v>
      </c>
      <c r="I1014" s="1" t="s">
        <v>13</v>
      </c>
      <c r="J1014">
        <f>COUNTIF($C$2:$C$2413,C1014)</f>
        <v>1</v>
      </c>
    </row>
    <row r="1015" spans="1:12">
      <c r="A1015" s="1" t="str">
        <f t="shared" si="15"/>
        <v>JS1JYW</v>
      </c>
      <c r="B1015" s="1">
        <v>4401016</v>
      </c>
      <c r="C1015" s="13" t="s">
        <v>2480</v>
      </c>
      <c r="D1015" s="1" t="s">
        <v>2481</v>
      </c>
      <c r="E1015" s="1" t="s">
        <v>348</v>
      </c>
      <c r="F1015" s="1" t="s">
        <v>54</v>
      </c>
      <c r="G1015" s="1" t="s">
        <v>12</v>
      </c>
      <c r="H1015" s="1" t="s">
        <v>13</v>
      </c>
      <c r="I1015" s="1" t="s">
        <v>13</v>
      </c>
      <c r="J1015" s="20">
        <f>COUNTIF($C$2:$C$2413,C1015)</f>
        <v>2</v>
      </c>
    </row>
    <row r="1016" spans="1:12">
      <c r="A1016" s="1" t="str">
        <f t="shared" si="15"/>
        <v>JA1DRE</v>
      </c>
      <c r="B1016" s="1">
        <v>4401017</v>
      </c>
      <c r="C1016" s="1" t="s">
        <v>2482</v>
      </c>
      <c r="D1016" s="1" t="s">
        <v>2483</v>
      </c>
      <c r="E1016" s="1" t="s">
        <v>348</v>
      </c>
      <c r="F1016" s="1" t="s">
        <v>54</v>
      </c>
      <c r="G1016" s="1" t="s">
        <v>12</v>
      </c>
      <c r="H1016" s="1" t="s">
        <v>13</v>
      </c>
      <c r="I1016" s="1" t="s">
        <v>13</v>
      </c>
      <c r="J1016">
        <f>COUNTIF($C$2:$C$2413,C1016)</f>
        <v>1</v>
      </c>
    </row>
    <row r="1017" spans="1:12">
      <c r="A1017" s="1" t="str">
        <f t="shared" si="15"/>
        <v>JS1JYW</v>
      </c>
      <c r="B1017" s="1">
        <v>4401018</v>
      </c>
      <c r="C1017" s="13" t="s">
        <v>2480</v>
      </c>
      <c r="D1017" s="1" t="s">
        <v>2481</v>
      </c>
      <c r="E1017" s="1" t="s">
        <v>348</v>
      </c>
      <c r="F1017" s="1" t="s">
        <v>54</v>
      </c>
      <c r="G1017" s="1" t="s">
        <v>12</v>
      </c>
      <c r="H1017" s="1" t="s">
        <v>13</v>
      </c>
      <c r="I1017" s="1" t="s">
        <v>13</v>
      </c>
      <c r="J1017" s="20">
        <f>COUNTIF($C$2:$C$2413,C1017)</f>
        <v>2</v>
      </c>
    </row>
    <row r="1018" spans="1:12">
      <c r="A1018" s="1" t="str">
        <f t="shared" si="15"/>
        <v>JK1VMG</v>
      </c>
      <c r="B1018" s="1">
        <v>4401019</v>
      </c>
      <c r="C1018" s="1" t="s">
        <v>2484</v>
      </c>
      <c r="D1018" s="1" t="s">
        <v>2485</v>
      </c>
      <c r="E1018" s="1" t="s">
        <v>348</v>
      </c>
      <c r="F1018" s="1" t="s">
        <v>54</v>
      </c>
      <c r="G1018" s="1" t="s">
        <v>12</v>
      </c>
      <c r="H1018" s="1" t="s">
        <v>13</v>
      </c>
      <c r="I1018" s="1" t="s">
        <v>13</v>
      </c>
      <c r="J1018">
        <f>COUNTIF($C$2:$C$2413,C1018)</f>
        <v>1</v>
      </c>
    </row>
    <row r="1019" spans="1:12">
      <c r="A1019" s="1" t="str">
        <f t="shared" si="15"/>
        <v>JR1MAU</v>
      </c>
      <c r="B1019" s="1">
        <v>4401020</v>
      </c>
      <c r="C1019" s="1" t="s">
        <v>2486</v>
      </c>
      <c r="D1019" s="1" t="s">
        <v>2487</v>
      </c>
      <c r="E1019" s="1" t="s">
        <v>348</v>
      </c>
      <c r="F1019" s="1" t="s">
        <v>54</v>
      </c>
      <c r="G1019" s="1" t="s">
        <v>12</v>
      </c>
      <c r="H1019" s="1" t="s">
        <v>13</v>
      </c>
      <c r="I1019" s="1" t="s">
        <v>13</v>
      </c>
      <c r="J1019">
        <f>COUNTIF($C$2:$C$2413,C1019)</f>
        <v>1</v>
      </c>
    </row>
    <row r="1020" spans="1:12">
      <c r="A1020" s="1" t="str">
        <f t="shared" si="15"/>
        <v>JN1ZIA</v>
      </c>
      <c r="B1020" s="1">
        <v>4401021</v>
      </c>
      <c r="C1020" s="1" t="s">
        <v>2488</v>
      </c>
      <c r="D1020" s="1" t="s">
        <v>2489</v>
      </c>
      <c r="E1020" s="1" t="s">
        <v>771</v>
      </c>
      <c r="F1020" s="1" t="s">
        <v>54</v>
      </c>
      <c r="G1020" s="1" t="s">
        <v>12</v>
      </c>
      <c r="H1020" s="1" t="s">
        <v>13</v>
      </c>
      <c r="I1020" s="1" t="s">
        <v>13</v>
      </c>
      <c r="J1020">
        <f>COUNTIF($C$2:$C$2413,C1020)</f>
        <v>1</v>
      </c>
      <c r="K1020" t="s">
        <v>4847</v>
      </c>
      <c r="L1020" t="s">
        <v>4802</v>
      </c>
    </row>
    <row r="1021" spans="1:12">
      <c r="A1021" s="1" t="str">
        <f t="shared" si="15"/>
        <v>JM1NDC</v>
      </c>
      <c r="B1021" s="1">
        <v>4401022</v>
      </c>
      <c r="C1021" s="1" t="s">
        <v>2490</v>
      </c>
      <c r="D1021" s="1" t="s">
        <v>2491</v>
      </c>
      <c r="E1021" s="1" t="s">
        <v>348</v>
      </c>
      <c r="F1021" s="1" t="s">
        <v>54</v>
      </c>
      <c r="G1021" s="1" t="s">
        <v>12</v>
      </c>
      <c r="H1021" s="1" t="s">
        <v>13</v>
      </c>
      <c r="I1021" s="1" t="s">
        <v>13</v>
      </c>
      <c r="J1021">
        <f>COUNTIF($C$2:$C$2413,C1021)</f>
        <v>1</v>
      </c>
    </row>
    <row r="1022" spans="1:12">
      <c r="A1022" s="1" t="str">
        <f t="shared" si="15"/>
        <v>JF1CXH</v>
      </c>
      <c r="B1022" s="1">
        <v>4401023</v>
      </c>
      <c r="C1022" s="13" t="s">
        <v>2492</v>
      </c>
      <c r="D1022" s="1" t="s">
        <v>2493</v>
      </c>
      <c r="E1022" s="1" t="s">
        <v>903</v>
      </c>
      <c r="F1022" s="1" t="s">
        <v>54</v>
      </c>
      <c r="G1022" s="1" t="s">
        <v>12</v>
      </c>
      <c r="H1022" s="2">
        <v>44899.355439814812</v>
      </c>
      <c r="I1022" s="1">
        <v>44120</v>
      </c>
      <c r="J1022" s="20">
        <f>COUNTIF($C$2:$C$2413,C1022)</f>
        <v>2</v>
      </c>
    </row>
    <row r="1023" spans="1:12">
      <c r="A1023" s="1" t="str">
        <f t="shared" si="15"/>
        <v>JF1CHF</v>
      </c>
      <c r="B1023" s="1">
        <v>4401024</v>
      </c>
      <c r="C1023" s="1" t="s">
        <v>2494</v>
      </c>
      <c r="D1023" s="1" t="s">
        <v>2495</v>
      </c>
      <c r="E1023" s="1" t="s">
        <v>903</v>
      </c>
      <c r="F1023" s="1" t="s">
        <v>54</v>
      </c>
      <c r="G1023" s="1" t="s">
        <v>12</v>
      </c>
      <c r="H1023" s="1" t="s">
        <v>13</v>
      </c>
      <c r="I1023" s="1" t="s">
        <v>13</v>
      </c>
      <c r="J1023">
        <f>COUNTIF($C$2:$C$2413,C1023)</f>
        <v>1</v>
      </c>
    </row>
    <row r="1024" spans="1:12">
      <c r="A1024" s="1" t="str">
        <f t="shared" si="15"/>
        <v>JA1DQW</v>
      </c>
      <c r="B1024" s="1">
        <v>4401025</v>
      </c>
      <c r="C1024" s="1" t="s">
        <v>2496</v>
      </c>
      <c r="D1024" s="1" t="s">
        <v>2497</v>
      </c>
      <c r="E1024" s="1" t="s">
        <v>2498</v>
      </c>
      <c r="F1024" s="1" t="s">
        <v>54</v>
      </c>
      <c r="G1024" s="1" t="s">
        <v>12</v>
      </c>
      <c r="H1024" s="1" t="s">
        <v>13</v>
      </c>
      <c r="I1024" s="1" t="s">
        <v>13</v>
      </c>
      <c r="J1024">
        <f>COUNTIF($C$2:$C$2413,C1024)</f>
        <v>1</v>
      </c>
    </row>
    <row r="1025" spans="1:12">
      <c r="A1025" s="1" t="str">
        <f t="shared" ref="A1025:A1088" si="16">C1025</f>
        <v>JS1XFX</v>
      </c>
      <c r="B1025" s="1">
        <v>4401026</v>
      </c>
      <c r="C1025" s="1" t="s">
        <v>2499</v>
      </c>
      <c r="D1025" s="1" t="s">
        <v>2500</v>
      </c>
      <c r="E1025" s="1" t="s">
        <v>97</v>
      </c>
      <c r="F1025" s="1" t="s">
        <v>54</v>
      </c>
      <c r="G1025" s="1" t="s">
        <v>12</v>
      </c>
      <c r="H1025" s="1" t="s">
        <v>13</v>
      </c>
      <c r="I1025" s="1" t="s">
        <v>13</v>
      </c>
      <c r="J1025">
        <f>COUNTIF($C$2:$C$2413,C1025)</f>
        <v>1</v>
      </c>
    </row>
    <row r="1026" spans="1:12">
      <c r="A1026" s="1" t="str">
        <f t="shared" si="16"/>
        <v>JA1UXX</v>
      </c>
      <c r="B1026" s="1">
        <v>4401027</v>
      </c>
      <c r="C1026" s="1" t="s">
        <v>2501</v>
      </c>
      <c r="D1026" s="1" t="s">
        <v>2502</v>
      </c>
      <c r="E1026" s="1" t="s">
        <v>771</v>
      </c>
      <c r="F1026" s="1" t="s">
        <v>54</v>
      </c>
      <c r="G1026" s="1" t="s">
        <v>12</v>
      </c>
      <c r="H1026" s="1" t="s">
        <v>13</v>
      </c>
      <c r="I1026" s="1" t="s">
        <v>13</v>
      </c>
      <c r="J1026">
        <f>COUNTIF($C$2:$C$2413,C1026)</f>
        <v>1</v>
      </c>
    </row>
    <row r="1027" spans="1:12">
      <c r="A1027" s="1" t="str">
        <f t="shared" si="16"/>
        <v>JQ1XSH</v>
      </c>
      <c r="B1027" s="1">
        <v>4401028</v>
      </c>
      <c r="C1027" s="13" t="s">
        <v>2503</v>
      </c>
      <c r="D1027" s="1" t="s">
        <v>2504</v>
      </c>
      <c r="E1027" s="1" t="s">
        <v>348</v>
      </c>
      <c r="F1027" s="1" t="s">
        <v>54</v>
      </c>
      <c r="G1027" s="1" t="s">
        <v>12</v>
      </c>
      <c r="H1027" s="1" t="s">
        <v>13</v>
      </c>
      <c r="I1027" s="1" t="s">
        <v>13</v>
      </c>
      <c r="J1027" s="20">
        <f>COUNTIF($C$2:$C$2413,C1027)</f>
        <v>2</v>
      </c>
    </row>
    <row r="1028" spans="1:12">
      <c r="A1028" s="1" t="str">
        <f t="shared" si="16"/>
        <v>JA1THJ</v>
      </c>
      <c r="B1028" s="1">
        <v>4401029</v>
      </c>
      <c r="C1028" s="18" t="s">
        <v>2505</v>
      </c>
      <c r="D1028" s="1" t="s">
        <v>2506</v>
      </c>
      <c r="E1028" s="1" t="s">
        <v>2507</v>
      </c>
      <c r="F1028" s="1" t="s">
        <v>54</v>
      </c>
      <c r="G1028" s="1" t="s">
        <v>12</v>
      </c>
      <c r="H1028" s="2">
        <v>44724.244212962964</v>
      </c>
      <c r="I1028" s="1">
        <v>302050</v>
      </c>
      <c r="J1028" s="19">
        <f>COUNTIF($C$2:$C$2413,C1028)</f>
        <v>3</v>
      </c>
    </row>
    <row r="1029" spans="1:12">
      <c r="A1029" s="1" t="str">
        <f t="shared" si="16"/>
        <v>JP1CJK</v>
      </c>
      <c r="B1029" s="1">
        <v>4401030</v>
      </c>
      <c r="C1029" s="1" t="s">
        <v>2508</v>
      </c>
      <c r="D1029" s="1" t="s">
        <v>2509</v>
      </c>
      <c r="E1029" s="1" t="s">
        <v>2510</v>
      </c>
      <c r="F1029" s="1" t="s">
        <v>54</v>
      </c>
      <c r="G1029" s="1" t="s">
        <v>12</v>
      </c>
      <c r="H1029" s="1" t="s">
        <v>13</v>
      </c>
      <c r="I1029" s="1" t="s">
        <v>13</v>
      </c>
      <c r="J1029">
        <f>COUNTIF($C$2:$C$2413,C1029)</f>
        <v>1</v>
      </c>
    </row>
    <row r="1030" spans="1:12">
      <c r="A1030" s="1" t="str">
        <f t="shared" si="16"/>
        <v>JK1XIV</v>
      </c>
      <c r="B1030" s="1">
        <v>4401031</v>
      </c>
      <c r="C1030" s="1" t="s">
        <v>2511</v>
      </c>
      <c r="D1030" s="1" t="s">
        <v>2512</v>
      </c>
      <c r="E1030" s="1" t="s">
        <v>1259</v>
      </c>
      <c r="F1030" s="1" t="s">
        <v>54</v>
      </c>
      <c r="G1030" s="1" t="s">
        <v>12</v>
      </c>
      <c r="H1030" s="1" t="s">
        <v>13</v>
      </c>
      <c r="I1030" s="1" t="s">
        <v>13</v>
      </c>
      <c r="J1030">
        <f>COUNTIF($C$2:$C$2413,C1030)</f>
        <v>1</v>
      </c>
    </row>
    <row r="1031" spans="1:12">
      <c r="A1031" s="1" t="str">
        <f t="shared" si="16"/>
        <v>JQ1ZLM</v>
      </c>
      <c r="B1031" s="1">
        <v>4401032</v>
      </c>
      <c r="C1031" s="27" t="s">
        <v>2513</v>
      </c>
      <c r="D1031" s="1" t="s">
        <v>2504</v>
      </c>
      <c r="E1031" s="1" t="s">
        <v>348</v>
      </c>
      <c r="F1031" s="1" t="s">
        <v>54</v>
      </c>
      <c r="G1031" s="1" t="s">
        <v>12</v>
      </c>
      <c r="H1031" s="1" t="s">
        <v>13</v>
      </c>
      <c r="I1031" s="1" t="s">
        <v>13</v>
      </c>
      <c r="J1031" s="20">
        <f>COUNTIF($C$2:$C$2413,C1031)</f>
        <v>2</v>
      </c>
      <c r="K1031" s="28" t="s">
        <v>4848</v>
      </c>
    </row>
    <row r="1032" spans="1:12">
      <c r="A1032" s="1" t="str">
        <f t="shared" si="16"/>
        <v>JL1ZRD</v>
      </c>
      <c r="B1032" s="1">
        <v>4401033</v>
      </c>
      <c r="C1032" s="1" t="s">
        <v>2514</v>
      </c>
      <c r="D1032" s="1" t="s">
        <v>2515</v>
      </c>
      <c r="E1032" s="1" t="s">
        <v>2516</v>
      </c>
      <c r="F1032" s="1" t="s">
        <v>54</v>
      </c>
      <c r="G1032" s="1" t="s">
        <v>12</v>
      </c>
      <c r="H1032" s="1" t="s">
        <v>13</v>
      </c>
      <c r="I1032" s="1" t="s">
        <v>13</v>
      </c>
      <c r="J1032">
        <f>COUNTIF($C$2:$C$2413,C1032)</f>
        <v>1</v>
      </c>
      <c r="K1032" t="s">
        <v>4849</v>
      </c>
      <c r="L1032" t="s">
        <v>4850</v>
      </c>
    </row>
    <row r="1033" spans="1:12">
      <c r="A1033" s="1" t="str">
        <f t="shared" si="16"/>
        <v>JA1CCL</v>
      </c>
      <c r="B1033" s="1">
        <v>4401034</v>
      </c>
      <c r="C1033" s="1" t="s">
        <v>2517</v>
      </c>
      <c r="D1033" s="1" t="s">
        <v>2518</v>
      </c>
      <c r="E1033" s="1" t="s">
        <v>2519</v>
      </c>
      <c r="F1033" s="1" t="s">
        <v>54</v>
      </c>
      <c r="G1033" s="1" t="s">
        <v>12</v>
      </c>
      <c r="H1033" s="1" t="s">
        <v>13</v>
      </c>
      <c r="I1033" s="1" t="s">
        <v>13</v>
      </c>
      <c r="J1033">
        <f>COUNTIF($C$2:$C$2413,C1033)</f>
        <v>1</v>
      </c>
    </row>
    <row r="1034" spans="1:12">
      <c r="A1034" s="1" t="str">
        <f t="shared" si="16"/>
        <v>JG1NCB</v>
      </c>
      <c r="B1034" s="1">
        <v>4401035</v>
      </c>
      <c r="C1034" s="13" t="s">
        <v>2520</v>
      </c>
      <c r="D1034" s="1" t="s">
        <v>2521</v>
      </c>
      <c r="E1034" s="1" t="s">
        <v>2522</v>
      </c>
      <c r="F1034" s="1" t="s">
        <v>54</v>
      </c>
      <c r="G1034" s="1" t="s">
        <v>12</v>
      </c>
      <c r="H1034" s="1" t="s">
        <v>13</v>
      </c>
      <c r="I1034" s="1" t="s">
        <v>13</v>
      </c>
      <c r="J1034" s="20">
        <f>COUNTIF($C$2:$C$2413,C1034)</f>
        <v>2</v>
      </c>
    </row>
    <row r="1035" spans="1:12">
      <c r="A1035" s="1" t="str">
        <f t="shared" si="16"/>
        <v>JA1THJ</v>
      </c>
      <c r="B1035" s="1">
        <v>4401036</v>
      </c>
      <c r="C1035" s="18" t="s">
        <v>2505</v>
      </c>
      <c r="D1035" s="1" t="s">
        <v>2506</v>
      </c>
      <c r="E1035" s="1" t="s">
        <v>2507</v>
      </c>
      <c r="F1035" s="1" t="s">
        <v>54</v>
      </c>
      <c r="G1035" s="1" t="s">
        <v>12</v>
      </c>
      <c r="H1035" s="1" t="s">
        <v>13</v>
      </c>
      <c r="I1035" s="1" t="s">
        <v>13</v>
      </c>
      <c r="J1035" s="19">
        <f>COUNTIF($C$2:$C$2413,C1035)</f>
        <v>3</v>
      </c>
    </row>
    <row r="1036" spans="1:12">
      <c r="A1036" s="1" t="str">
        <f t="shared" si="16"/>
        <v>JA2FYL</v>
      </c>
      <c r="B1036" s="1">
        <v>4401037</v>
      </c>
      <c r="C1036" s="13" t="s">
        <v>2523</v>
      </c>
      <c r="D1036" s="1" t="s">
        <v>2524</v>
      </c>
      <c r="E1036" s="1" t="s">
        <v>97</v>
      </c>
      <c r="F1036" s="1" t="s">
        <v>54</v>
      </c>
      <c r="G1036" s="1" t="s">
        <v>12</v>
      </c>
      <c r="H1036" s="1" t="s">
        <v>13</v>
      </c>
      <c r="I1036" s="1" t="s">
        <v>13</v>
      </c>
      <c r="J1036" s="20">
        <f>COUNTIF($C$2:$C$2413,C1036)</f>
        <v>2</v>
      </c>
    </row>
    <row r="1037" spans="1:12">
      <c r="A1037" s="1" t="str">
        <f t="shared" si="16"/>
        <v>JH1BBG</v>
      </c>
      <c r="B1037" s="1">
        <v>4401038</v>
      </c>
      <c r="C1037" s="1" t="s">
        <v>2525</v>
      </c>
      <c r="D1037" s="1" t="s">
        <v>2526</v>
      </c>
      <c r="E1037" s="1" t="s">
        <v>2527</v>
      </c>
      <c r="F1037" s="1" t="s">
        <v>54</v>
      </c>
      <c r="G1037" s="1" t="s">
        <v>12</v>
      </c>
      <c r="H1037" s="1" t="s">
        <v>13</v>
      </c>
      <c r="I1037" s="1" t="s">
        <v>13</v>
      </c>
      <c r="J1037">
        <f>COUNTIF($C$2:$C$2413,C1037)</f>
        <v>1</v>
      </c>
    </row>
    <row r="1038" spans="1:12">
      <c r="A1038" s="1" t="str">
        <f t="shared" si="16"/>
        <v>JA1WTO</v>
      </c>
      <c r="B1038" s="1">
        <v>4401039</v>
      </c>
      <c r="C1038" s="13" t="s">
        <v>2528</v>
      </c>
      <c r="D1038" s="1" t="s">
        <v>2529</v>
      </c>
      <c r="E1038" s="1" t="s">
        <v>2530</v>
      </c>
      <c r="F1038" s="1" t="s">
        <v>54</v>
      </c>
      <c r="G1038" s="1" t="s">
        <v>12</v>
      </c>
      <c r="H1038" s="1" t="s">
        <v>13</v>
      </c>
      <c r="I1038" s="1" t="s">
        <v>13</v>
      </c>
      <c r="J1038" s="20">
        <f>COUNTIF($C$2:$C$2413,C1038)</f>
        <v>2</v>
      </c>
    </row>
    <row r="1039" spans="1:12">
      <c r="A1039" s="1" t="str">
        <f t="shared" si="16"/>
        <v>JA1WTO</v>
      </c>
      <c r="B1039" s="1">
        <v>4401040</v>
      </c>
      <c r="C1039" s="13" t="s">
        <v>2528</v>
      </c>
      <c r="D1039" s="1" t="s">
        <v>2529</v>
      </c>
      <c r="E1039" s="1" t="s">
        <v>2530</v>
      </c>
      <c r="F1039" s="1" t="s">
        <v>54</v>
      </c>
      <c r="G1039" s="1" t="s">
        <v>12</v>
      </c>
      <c r="H1039" s="1" t="s">
        <v>13</v>
      </c>
      <c r="I1039" s="1" t="s">
        <v>13</v>
      </c>
      <c r="J1039" s="20">
        <f>COUNTIF($C$2:$C$2413,C1039)</f>
        <v>2</v>
      </c>
    </row>
    <row r="1040" spans="1:12">
      <c r="A1040" s="1" t="str">
        <f t="shared" si="16"/>
        <v>JQ1ZOZ</v>
      </c>
      <c r="B1040" s="1">
        <v>4401041</v>
      </c>
      <c r="C1040" s="1" t="s">
        <v>2531</v>
      </c>
      <c r="D1040" s="1" t="s">
        <v>2532</v>
      </c>
      <c r="E1040" s="1" t="s">
        <v>591</v>
      </c>
      <c r="F1040" s="1" t="s">
        <v>54</v>
      </c>
      <c r="G1040" s="1" t="s">
        <v>12</v>
      </c>
      <c r="H1040" s="1" t="s">
        <v>13</v>
      </c>
      <c r="I1040" s="1" t="s">
        <v>13</v>
      </c>
      <c r="J1040">
        <f>COUNTIF($C$2:$C$2413,C1040)</f>
        <v>1</v>
      </c>
      <c r="K1040" t="s">
        <v>4851</v>
      </c>
      <c r="L1040" t="s">
        <v>4852</v>
      </c>
    </row>
    <row r="1041" spans="1:12">
      <c r="A1041" s="1" t="str">
        <f t="shared" si="16"/>
        <v>JA1YKP</v>
      </c>
      <c r="B1041" s="1">
        <v>4401042</v>
      </c>
      <c r="C1041" s="1" t="s">
        <v>2533</v>
      </c>
      <c r="D1041" s="1" t="s">
        <v>2534</v>
      </c>
      <c r="E1041" s="1" t="s">
        <v>97</v>
      </c>
      <c r="F1041" s="1" t="s">
        <v>54</v>
      </c>
      <c r="G1041" s="1" t="s">
        <v>12</v>
      </c>
      <c r="H1041" s="1" t="s">
        <v>13</v>
      </c>
      <c r="I1041" s="1" t="s">
        <v>13</v>
      </c>
      <c r="J1041">
        <f>COUNTIF($C$2:$C$2413,C1041)</f>
        <v>1</v>
      </c>
      <c r="K1041" t="s">
        <v>4769</v>
      </c>
      <c r="L1041" t="s">
        <v>4770</v>
      </c>
    </row>
    <row r="1042" spans="1:12">
      <c r="A1042" s="1" t="str">
        <f t="shared" si="16"/>
        <v>JH1XPB</v>
      </c>
      <c r="B1042" s="1">
        <v>4401043</v>
      </c>
      <c r="C1042" s="1" t="s">
        <v>2535</v>
      </c>
      <c r="D1042" s="1" t="s">
        <v>2536</v>
      </c>
      <c r="E1042" s="1" t="s">
        <v>608</v>
      </c>
      <c r="F1042" s="1" t="s">
        <v>54</v>
      </c>
      <c r="G1042" s="1" t="s">
        <v>12</v>
      </c>
      <c r="H1042" s="2">
        <v>44804.551990740743</v>
      </c>
      <c r="I1042" s="1">
        <v>49939</v>
      </c>
      <c r="J1042">
        <f>COUNTIF($C$2:$C$2413,C1042)</f>
        <v>1</v>
      </c>
    </row>
    <row r="1043" spans="1:12">
      <c r="A1043" s="1" t="str">
        <f t="shared" si="16"/>
        <v>JA1PYZ</v>
      </c>
      <c r="B1043" s="1">
        <v>4401044</v>
      </c>
      <c r="C1043" s="1" t="s">
        <v>2537</v>
      </c>
      <c r="D1043" s="1" t="s">
        <v>2538</v>
      </c>
      <c r="E1043" s="1" t="s">
        <v>2539</v>
      </c>
      <c r="F1043" s="1" t="s">
        <v>54</v>
      </c>
      <c r="G1043" s="1" t="s">
        <v>12</v>
      </c>
      <c r="H1043" s="2">
        <v>45057.504953703705</v>
      </c>
      <c r="I1043" s="1">
        <v>899</v>
      </c>
      <c r="J1043">
        <f>COUNTIF($C$2:$C$2413,C1043)</f>
        <v>1</v>
      </c>
    </row>
    <row r="1044" spans="1:12">
      <c r="A1044" s="1" t="str">
        <f t="shared" si="16"/>
        <v>JH1ICJ</v>
      </c>
      <c r="B1044" s="1">
        <v>4401045</v>
      </c>
      <c r="C1044" s="1" t="s">
        <v>2540</v>
      </c>
      <c r="D1044" s="1" t="s">
        <v>2541</v>
      </c>
      <c r="E1044" s="1" t="s">
        <v>2539</v>
      </c>
      <c r="F1044" s="1" t="s">
        <v>54</v>
      </c>
      <c r="G1044" s="1" t="s">
        <v>12</v>
      </c>
      <c r="H1044" s="2">
        <v>44932.231944444444</v>
      </c>
      <c r="I1044" s="1">
        <v>313136</v>
      </c>
      <c r="J1044">
        <f>COUNTIF($C$2:$C$2413,C1044)</f>
        <v>1</v>
      </c>
    </row>
    <row r="1045" spans="1:12">
      <c r="A1045" s="1" t="str">
        <f t="shared" si="16"/>
        <v>JI1VQU</v>
      </c>
      <c r="B1045" s="1">
        <v>4401046</v>
      </c>
      <c r="C1045" s="1" t="s">
        <v>2542</v>
      </c>
      <c r="D1045" s="1" t="s">
        <v>2543</v>
      </c>
      <c r="E1045" s="1" t="s">
        <v>646</v>
      </c>
      <c r="F1045" s="1" t="s">
        <v>54</v>
      </c>
      <c r="G1045" s="1" t="s">
        <v>12</v>
      </c>
      <c r="H1045" s="1" t="s">
        <v>13</v>
      </c>
      <c r="I1045" s="1" t="s">
        <v>13</v>
      </c>
      <c r="J1045">
        <f>COUNTIF($C$2:$C$2413,C1045)</f>
        <v>1</v>
      </c>
    </row>
    <row r="1046" spans="1:12">
      <c r="A1046" s="1" t="str">
        <f t="shared" si="16"/>
        <v>JQ1ZUO</v>
      </c>
      <c r="B1046" s="1">
        <v>4401047</v>
      </c>
      <c r="C1046" s="1" t="s">
        <v>2544</v>
      </c>
      <c r="D1046" s="1" t="s">
        <v>2545</v>
      </c>
      <c r="E1046" s="1" t="s">
        <v>2539</v>
      </c>
      <c r="F1046" s="1" t="s">
        <v>54</v>
      </c>
      <c r="G1046" s="1" t="s">
        <v>12</v>
      </c>
      <c r="H1046" s="1" t="s">
        <v>13</v>
      </c>
      <c r="I1046" s="1" t="s">
        <v>13</v>
      </c>
      <c r="J1046">
        <f>COUNTIF($C$2:$C$2413,C1046)</f>
        <v>1</v>
      </c>
      <c r="K1046" t="s">
        <v>4853</v>
      </c>
      <c r="L1046" t="s">
        <v>4854</v>
      </c>
    </row>
    <row r="1047" spans="1:12">
      <c r="A1047" s="1" t="str">
        <f t="shared" si="16"/>
        <v>JM1GED</v>
      </c>
      <c r="B1047" s="1">
        <v>4401048</v>
      </c>
      <c r="C1047" s="1" t="s">
        <v>2546</v>
      </c>
      <c r="D1047" s="1" t="s">
        <v>2547</v>
      </c>
      <c r="E1047" s="1" t="s">
        <v>2548</v>
      </c>
      <c r="F1047" s="1" t="s">
        <v>54</v>
      </c>
      <c r="G1047" s="1" t="s">
        <v>12</v>
      </c>
      <c r="H1047" s="2">
        <v>45400.134918981479</v>
      </c>
      <c r="I1047" s="1">
        <v>450040</v>
      </c>
      <c r="J1047">
        <f>COUNTIF($C$2:$C$2413,C1047)</f>
        <v>1</v>
      </c>
    </row>
    <row r="1048" spans="1:12">
      <c r="A1048" s="1" t="str">
        <f t="shared" si="16"/>
        <v>JA1QRZ</v>
      </c>
      <c r="B1048" s="1">
        <v>4401049</v>
      </c>
      <c r="C1048" s="1" t="s">
        <v>2549</v>
      </c>
      <c r="D1048" s="1" t="s">
        <v>2550</v>
      </c>
      <c r="E1048" s="1" t="s">
        <v>97</v>
      </c>
      <c r="F1048" s="1" t="s">
        <v>54</v>
      </c>
      <c r="G1048" s="1" t="s">
        <v>12</v>
      </c>
      <c r="H1048" s="1" t="s">
        <v>13</v>
      </c>
      <c r="I1048" s="1" t="s">
        <v>13</v>
      </c>
      <c r="J1048">
        <f>COUNTIF($C$2:$C$2413,C1048)</f>
        <v>1</v>
      </c>
    </row>
    <row r="1049" spans="1:12">
      <c r="A1049" s="1" t="str">
        <f t="shared" si="16"/>
        <v>JH1OXL</v>
      </c>
      <c r="B1049" s="1">
        <v>4401050</v>
      </c>
      <c r="C1049" s="1" t="s">
        <v>2551</v>
      </c>
      <c r="D1049" s="1" t="s">
        <v>2552</v>
      </c>
      <c r="E1049" s="1" t="s">
        <v>348</v>
      </c>
      <c r="F1049" s="1" t="s">
        <v>54</v>
      </c>
      <c r="G1049" s="1" t="s">
        <v>12</v>
      </c>
      <c r="H1049" s="1" t="s">
        <v>13</v>
      </c>
      <c r="I1049" s="1" t="s">
        <v>13</v>
      </c>
      <c r="J1049">
        <f>COUNTIF($C$2:$C$2413,C1049)</f>
        <v>1</v>
      </c>
    </row>
    <row r="1050" spans="1:12">
      <c r="A1050" s="1" t="str">
        <f t="shared" si="16"/>
        <v>JK1KAU</v>
      </c>
      <c r="B1050" s="1">
        <v>4401051</v>
      </c>
      <c r="C1050" s="1" t="s">
        <v>2553</v>
      </c>
      <c r="D1050" s="1" t="s">
        <v>2554</v>
      </c>
      <c r="E1050" s="1" t="s">
        <v>313</v>
      </c>
      <c r="F1050" s="1" t="s">
        <v>54</v>
      </c>
      <c r="G1050" s="1" t="s">
        <v>12</v>
      </c>
      <c r="H1050" s="1" t="s">
        <v>13</v>
      </c>
      <c r="I1050" s="1" t="s">
        <v>13</v>
      </c>
      <c r="J1050">
        <f>COUNTIF($C$2:$C$2413,C1050)</f>
        <v>1</v>
      </c>
    </row>
    <row r="1051" spans="1:12">
      <c r="A1051" s="1" t="str">
        <f t="shared" si="16"/>
        <v>JL1IBD</v>
      </c>
      <c r="B1051" s="1">
        <v>4401052</v>
      </c>
      <c r="C1051" s="1" t="s">
        <v>2555</v>
      </c>
      <c r="D1051" s="1" t="s">
        <v>2556</v>
      </c>
      <c r="E1051" s="1" t="s">
        <v>348</v>
      </c>
      <c r="F1051" s="1" t="s">
        <v>54</v>
      </c>
      <c r="G1051" s="1" t="s">
        <v>12</v>
      </c>
      <c r="H1051" s="1" t="s">
        <v>13</v>
      </c>
      <c r="I1051" s="1" t="s">
        <v>13</v>
      </c>
      <c r="J1051">
        <f>COUNTIF($C$2:$C$2413,C1051)</f>
        <v>1</v>
      </c>
    </row>
    <row r="1052" spans="1:12">
      <c r="A1052" s="1" t="str">
        <f t="shared" si="16"/>
        <v>JH1AAQ</v>
      </c>
      <c r="B1052" s="1">
        <v>4401053</v>
      </c>
      <c r="C1052" s="1" t="s">
        <v>2557</v>
      </c>
      <c r="D1052" s="1" t="s">
        <v>2558</v>
      </c>
      <c r="E1052" s="1" t="s">
        <v>2559</v>
      </c>
      <c r="F1052" s="1" t="s">
        <v>54</v>
      </c>
      <c r="G1052" s="1" t="s">
        <v>12</v>
      </c>
      <c r="H1052" s="2">
        <v>44730.638252314813</v>
      </c>
      <c r="I1052" s="1">
        <v>4000</v>
      </c>
      <c r="J1052">
        <f>COUNTIF($C$2:$C$2413,C1052)</f>
        <v>1</v>
      </c>
    </row>
    <row r="1053" spans="1:12">
      <c r="A1053" s="1" t="str">
        <f t="shared" si="16"/>
        <v>JR1FVK</v>
      </c>
      <c r="B1053" s="1">
        <v>4401054</v>
      </c>
      <c r="C1053" s="13" t="s">
        <v>2560</v>
      </c>
      <c r="D1053" s="1" t="s">
        <v>2561</v>
      </c>
      <c r="E1053" s="1" t="s">
        <v>2562</v>
      </c>
      <c r="F1053" s="1" t="s">
        <v>54</v>
      </c>
      <c r="G1053" s="1" t="s">
        <v>12</v>
      </c>
      <c r="H1053" s="2">
        <v>45500.449791666666</v>
      </c>
      <c r="I1053" s="1">
        <v>440</v>
      </c>
      <c r="J1053" s="20">
        <f>COUNTIF($C$2:$C$2413,C1053)</f>
        <v>2</v>
      </c>
    </row>
    <row r="1054" spans="1:12">
      <c r="A1054" s="1" t="str">
        <f t="shared" si="16"/>
        <v>JP1CKJ</v>
      </c>
      <c r="B1054" s="1">
        <v>4401055</v>
      </c>
      <c r="C1054" s="1" t="s">
        <v>2563</v>
      </c>
      <c r="D1054" s="1" t="s">
        <v>2564</v>
      </c>
      <c r="E1054" s="1" t="s">
        <v>2510</v>
      </c>
      <c r="F1054" s="1" t="s">
        <v>54</v>
      </c>
      <c r="G1054" s="1" t="s">
        <v>12</v>
      </c>
      <c r="H1054" s="1" t="s">
        <v>13</v>
      </c>
      <c r="I1054" s="1" t="s">
        <v>13</v>
      </c>
      <c r="J1054">
        <f>COUNTIF($C$2:$C$2413,C1054)</f>
        <v>1</v>
      </c>
    </row>
    <row r="1055" spans="1:12">
      <c r="A1055" s="1" t="str">
        <f t="shared" si="16"/>
        <v>JG1EJY</v>
      </c>
      <c r="B1055" s="1">
        <v>4401056</v>
      </c>
      <c r="C1055" s="1" t="s">
        <v>2565</v>
      </c>
      <c r="D1055" s="1" t="s">
        <v>2566</v>
      </c>
      <c r="E1055" s="1" t="s">
        <v>97</v>
      </c>
      <c r="F1055" s="1" t="s">
        <v>54</v>
      </c>
      <c r="G1055" s="1" t="s">
        <v>12</v>
      </c>
      <c r="H1055" s="1" t="s">
        <v>13</v>
      </c>
      <c r="I1055" s="1" t="s">
        <v>13</v>
      </c>
      <c r="J1055">
        <f>COUNTIF($C$2:$C$2413,C1055)</f>
        <v>1</v>
      </c>
    </row>
    <row r="1056" spans="1:12">
      <c r="A1056" s="1" t="str">
        <f t="shared" si="16"/>
        <v>JR1JDS</v>
      </c>
      <c r="B1056" s="1">
        <v>4401057</v>
      </c>
      <c r="C1056" s="1" t="s">
        <v>2567</v>
      </c>
      <c r="D1056" s="1" t="s">
        <v>2568</v>
      </c>
      <c r="E1056" s="1" t="s">
        <v>2569</v>
      </c>
      <c r="F1056" s="1" t="s">
        <v>54</v>
      </c>
      <c r="G1056" s="1" t="s">
        <v>12</v>
      </c>
      <c r="H1056" s="1" t="s">
        <v>13</v>
      </c>
      <c r="I1056" s="1" t="s">
        <v>13</v>
      </c>
      <c r="J1056">
        <f>COUNTIF($C$2:$C$2413,C1056)</f>
        <v>1</v>
      </c>
    </row>
    <row r="1057" spans="1:12">
      <c r="A1057" s="1" t="str">
        <f t="shared" si="16"/>
        <v>JQ1ZLR</v>
      </c>
      <c r="B1057" s="1">
        <v>4401058</v>
      </c>
      <c r="C1057" s="1" t="s">
        <v>2570</v>
      </c>
      <c r="D1057" s="1" t="s">
        <v>2571</v>
      </c>
      <c r="E1057" s="1" t="s">
        <v>2572</v>
      </c>
      <c r="F1057" s="1" t="s">
        <v>54</v>
      </c>
      <c r="G1057" s="1" t="s">
        <v>12</v>
      </c>
      <c r="H1057" s="1" t="s">
        <v>13</v>
      </c>
      <c r="I1057" s="1" t="s">
        <v>13</v>
      </c>
      <c r="J1057">
        <f>COUNTIF($C$2:$C$2413,C1057)</f>
        <v>1</v>
      </c>
      <c r="K1057" t="s">
        <v>4855</v>
      </c>
      <c r="L1057" t="s">
        <v>4711</v>
      </c>
    </row>
    <row r="1058" spans="1:12">
      <c r="A1058" s="1" t="str">
        <f t="shared" si="16"/>
        <v>JK1PEU</v>
      </c>
      <c r="B1058" s="1">
        <v>4401059</v>
      </c>
      <c r="C1058" s="1" t="s">
        <v>2573</v>
      </c>
      <c r="D1058" s="1" t="s">
        <v>2574</v>
      </c>
      <c r="E1058" s="1" t="s">
        <v>2575</v>
      </c>
      <c r="F1058" s="1" t="s">
        <v>54</v>
      </c>
      <c r="G1058" s="1" t="s">
        <v>12</v>
      </c>
      <c r="H1058" s="1" t="s">
        <v>13</v>
      </c>
      <c r="I1058" s="1" t="s">
        <v>13</v>
      </c>
      <c r="J1058">
        <f>COUNTIF($C$2:$C$2413,C1058)</f>
        <v>1</v>
      </c>
    </row>
    <row r="1059" spans="1:12">
      <c r="A1059" s="1" t="str">
        <f t="shared" si="16"/>
        <v>JQ1YQM</v>
      </c>
      <c r="B1059" s="1">
        <v>4401060</v>
      </c>
      <c r="C1059" s="1" t="s">
        <v>2576</v>
      </c>
      <c r="D1059" s="1" t="s">
        <v>2574</v>
      </c>
      <c r="E1059" s="1" t="s">
        <v>2575</v>
      </c>
      <c r="F1059" s="1" t="s">
        <v>54</v>
      </c>
      <c r="G1059" s="1" t="s">
        <v>12</v>
      </c>
      <c r="H1059" s="1" t="s">
        <v>13</v>
      </c>
      <c r="I1059" s="1" t="s">
        <v>13</v>
      </c>
      <c r="J1059">
        <f>COUNTIF($C$2:$C$2413,C1059)</f>
        <v>1</v>
      </c>
      <c r="K1059" t="s">
        <v>4771</v>
      </c>
      <c r="L1059" t="s">
        <v>4772</v>
      </c>
    </row>
    <row r="1060" spans="1:12">
      <c r="A1060" s="1" t="str">
        <f t="shared" si="16"/>
        <v>JI1GFG</v>
      </c>
      <c r="B1060" s="1">
        <v>4401061</v>
      </c>
      <c r="C1060" s="13" t="s">
        <v>2577</v>
      </c>
      <c r="D1060" s="1" t="s">
        <v>2578</v>
      </c>
      <c r="E1060" s="1" t="s">
        <v>2579</v>
      </c>
      <c r="F1060" s="1" t="s">
        <v>54</v>
      </c>
      <c r="G1060" s="1" t="s">
        <v>12</v>
      </c>
      <c r="H1060" s="1" t="s">
        <v>13</v>
      </c>
      <c r="I1060" s="1" t="s">
        <v>13</v>
      </c>
      <c r="J1060" s="20">
        <f>COUNTIF($C$2:$C$2413,C1060)</f>
        <v>2</v>
      </c>
    </row>
    <row r="1061" spans="1:12">
      <c r="A1061" s="1" t="str">
        <f t="shared" si="16"/>
        <v>JI1GFG</v>
      </c>
      <c r="B1061" s="1">
        <v>4401062</v>
      </c>
      <c r="C1061" s="13" t="s">
        <v>2577</v>
      </c>
      <c r="D1061" s="1" t="s">
        <v>2578</v>
      </c>
      <c r="E1061" s="1" t="s">
        <v>2579</v>
      </c>
      <c r="F1061" s="1" t="s">
        <v>54</v>
      </c>
      <c r="G1061" s="1" t="s">
        <v>12</v>
      </c>
      <c r="H1061" s="1" t="s">
        <v>13</v>
      </c>
      <c r="I1061" s="1" t="s">
        <v>13</v>
      </c>
      <c r="J1061" s="20">
        <f>COUNTIF($C$2:$C$2413,C1061)</f>
        <v>2</v>
      </c>
    </row>
    <row r="1062" spans="1:12">
      <c r="A1062" s="1" t="str">
        <f t="shared" si="16"/>
        <v>JA1COU</v>
      </c>
      <c r="B1062" s="1">
        <v>4401063</v>
      </c>
      <c r="C1062" s="1" t="s">
        <v>2580</v>
      </c>
      <c r="D1062" s="1" t="s">
        <v>2581</v>
      </c>
      <c r="E1062" s="1" t="s">
        <v>403</v>
      </c>
      <c r="F1062" s="1" t="s">
        <v>54</v>
      </c>
      <c r="G1062" s="1" t="s">
        <v>12</v>
      </c>
      <c r="H1062" s="1" t="s">
        <v>13</v>
      </c>
      <c r="I1062" s="1" t="s">
        <v>13</v>
      </c>
      <c r="J1062">
        <f>COUNTIF($C$2:$C$2413,C1062)</f>
        <v>1</v>
      </c>
    </row>
    <row r="1063" spans="1:12">
      <c r="A1063" s="1" t="str">
        <f t="shared" si="16"/>
        <v>JE1IHC</v>
      </c>
      <c r="B1063" s="1">
        <v>4401064</v>
      </c>
      <c r="C1063" s="1" t="s">
        <v>2582</v>
      </c>
      <c r="D1063" s="1" t="s">
        <v>2583</v>
      </c>
      <c r="E1063" s="1" t="s">
        <v>646</v>
      </c>
      <c r="F1063" s="1" t="s">
        <v>54</v>
      </c>
      <c r="G1063" s="1" t="s">
        <v>12</v>
      </c>
      <c r="H1063" s="1" t="s">
        <v>13</v>
      </c>
      <c r="I1063" s="1" t="s">
        <v>13</v>
      </c>
      <c r="J1063">
        <f>COUNTIF($C$2:$C$2413,C1063)</f>
        <v>1</v>
      </c>
    </row>
    <row r="1064" spans="1:12">
      <c r="A1064" s="1" t="str">
        <f t="shared" si="16"/>
        <v>JH1IYM</v>
      </c>
      <c r="B1064" s="1">
        <v>4401065</v>
      </c>
      <c r="C1064" s="1" t="s">
        <v>2584</v>
      </c>
      <c r="D1064" s="1" t="s">
        <v>2585</v>
      </c>
      <c r="E1064" s="1" t="s">
        <v>2586</v>
      </c>
      <c r="F1064" s="1" t="s">
        <v>54</v>
      </c>
      <c r="G1064" s="1" t="s">
        <v>12</v>
      </c>
      <c r="H1064" s="1" t="s">
        <v>13</v>
      </c>
      <c r="I1064" s="1" t="s">
        <v>13</v>
      </c>
      <c r="J1064">
        <f>COUNTIF($C$2:$C$2413,C1064)</f>
        <v>1</v>
      </c>
    </row>
    <row r="1065" spans="1:12">
      <c r="A1065" s="1" t="str">
        <f t="shared" si="16"/>
        <v>JA1KGY</v>
      </c>
      <c r="B1065" s="1">
        <v>4401066</v>
      </c>
      <c r="C1065" s="1" t="s">
        <v>2587</v>
      </c>
      <c r="D1065" s="1" t="s">
        <v>2588</v>
      </c>
      <c r="E1065" s="1" t="s">
        <v>2093</v>
      </c>
      <c r="F1065" s="1" t="s">
        <v>54</v>
      </c>
      <c r="G1065" s="1" t="s">
        <v>12</v>
      </c>
      <c r="H1065" s="1" t="s">
        <v>13</v>
      </c>
      <c r="I1065" s="1" t="s">
        <v>13</v>
      </c>
      <c r="J1065">
        <f>COUNTIF($C$2:$C$2413,C1065)</f>
        <v>1</v>
      </c>
    </row>
    <row r="1066" spans="1:12">
      <c r="A1066" s="1" t="str">
        <f t="shared" si="16"/>
        <v>JA1GFW</v>
      </c>
      <c r="B1066" s="1">
        <v>4401067</v>
      </c>
      <c r="C1066" s="1" t="s">
        <v>2589</v>
      </c>
      <c r="D1066" s="1" t="s">
        <v>2590</v>
      </c>
      <c r="E1066" s="1" t="s">
        <v>2591</v>
      </c>
      <c r="F1066" s="1" t="s">
        <v>54</v>
      </c>
      <c r="G1066" s="1" t="s">
        <v>12</v>
      </c>
      <c r="H1066" s="1" t="s">
        <v>13</v>
      </c>
      <c r="I1066" s="1" t="s">
        <v>13</v>
      </c>
      <c r="J1066">
        <f>COUNTIF($C$2:$C$2413,C1066)</f>
        <v>1</v>
      </c>
    </row>
    <row r="1067" spans="1:12">
      <c r="A1067" s="1" t="str">
        <f t="shared" si="16"/>
        <v>JQ1ZWE</v>
      </c>
      <c r="B1067" s="1">
        <v>4401068</v>
      </c>
      <c r="C1067" s="13" t="s">
        <v>2592</v>
      </c>
      <c r="D1067" s="1" t="s">
        <v>2593</v>
      </c>
      <c r="E1067" s="1" t="s">
        <v>2559</v>
      </c>
      <c r="F1067" s="1" t="s">
        <v>54</v>
      </c>
      <c r="G1067" s="1" t="s">
        <v>12</v>
      </c>
      <c r="H1067" s="1" t="s">
        <v>13</v>
      </c>
      <c r="I1067" s="1" t="s">
        <v>13</v>
      </c>
      <c r="J1067" s="20">
        <f>COUNTIF($C$2:$C$2413,C1067)</f>
        <v>2</v>
      </c>
      <c r="K1067" t="s">
        <v>4856</v>
      </c>
      <c r="L1067" t="s">
        <v>4857</v>
      </c>
    </row>
    <row r="1068" spans="1:12">
      <c r="A1068" s="1" t="str">
        <f t="shared" si="16"/>
        <v>JQ1XSH</v>
      </c>
      <c r="B1068" s="1">
        <v>4401069</v>
      </c>
      <c r="C1068" s="13" t="s">
        <v>2503</v>
      </c>
      <c r="D1068" s="1" t="s">
        <v>2504</v>
      </c>
      <c r="E1068" s="1" t="s">
        <v>348</v>
      </c>
      <c r="F1068" s="1" t="s">
        <v>54</v>
      </c>
      <c r="G1068" s="1" t="s">
        <v>12</v>
      </c>
      <c r="H1068" s="1" t="s">
        <v>13</v>
      </c>
      <c r="I1068" s="1" t="s">
        <v>13</v>
      </c>
      <c r="J1068" s="20">
        <f>COUNTIF($C$2:$C$2413,C1068)</f>
        <v>2</v>
      </c>
    </row>
    <row r="1069" spans="1:12">
      <c r="A1069" s="1" t="str">
        <f t="shared" si="16"/>
        <v>JQ1ZLM</v>
      </c>
      <c r="B1069" s="1">
        <v>4401070</v>
      </c>
      <c r="C1069" s="27" t="s">
        <v>2513</v>
      </c>
      <c r="D1069" s="1" t="s">
        <v>2504</v>
      </c>
      <c r="E1069" s="1" t="s">
        <v>348</v>
      </c>
      <c r="F1069" s="1" t="s">
        <v>54</v>
      </c>
      <c r="G1069" s="1" t="s">
        <v>12</v>
      </c>
      <c r="H1069" s="1" t="s">
        <v>13</v>
      </c>
      <c r="I1069" s="1" t="s">
        <v>13</v>
      </c>
      <c r="J1069" s="20">
        <f>COUNTIF($C$2:$C$2413,C1069)</f>
        <v>2</v>
      </c>
      <c r="K1069" s="28" t="s">
        <v>4848</v>
      </c>
    </row>
    <row r="1070" spans="1:12">
      <c r="A1070" s="1" t="str">
        <f t="shared" si="16"/>
        <v>JE1CNH</v>
      </c>
      <c r="B1070" s="1">
        <v>4401071</v>
      </c>
      <c r="C1070" s="1" t="s">
        <v>2594</v>
      </c>
      <c r="D1070" s="1" t="s">
        <v>2595</v>
      </c>
      <c r="E1070" s="1" t="s">
        <v>97</v>
      </c>
      <c r="F1070" s="1" t="s">
        <v>54</v>
      </c>
      <c r="G1070" s="1" t="s">
        <v>12</v>
      </c>
      <c r="H1070" s="1" t="s">
        <v>13</v>
      </c>
      <c r="I1070" s="1" t="s">
        <v>13</v>
      </c>
      <c r="J1070">
        <f>COUNTIF($C$2:$C$2413,C1070)</f>
        <v>1</v>
      </c>
    </row>
    <row r="1071" spans="1:12">
      <c r="A1071" s="1" t="str">
        <f t="shared" si="16"/>
        <v>JJ1CHR</v>
      </c>
      <c r="B1071" s="1">
        <v>4401072</v>
      </c>
      <c r="C1071" s="22" t="s">
        <v>2596</v>
      </c>
      <c r="D1071" s="1" t="s">
        <v>2597</v>
      </c>
      <c r="E1071" s="1" t="s">
        <v>348</v>
      </c>
      <c r="F1071" s="1" t="s">
        <v>4466</v>
      </c>
      <c r="G1071" s="1" t="s">
        <v>2598</v>
      </c>
      <c r="H1071" s="1" t="s">
        <v>13</v>
      </c>
      <c r="I1071" s="1" t="s">
        <v>13</v>
      </c>
      <c r="J1071">
        <f>COUNTIF($C$2:$C$2413,C1071)</f>
        <v>1</v>
      </c>
    </row>
    <row r="1072" spans="1:12">
      <c r="A1072" s="1" t="str">
        <f t="shared" si="16"/>
        <v>7K3WKG</v>
      </c>
      <c r="B1072" s="1">
        <v>4401073</v>
      </c>
      <c r="C1072" s="1" t="s">
        <v>2599</v>
      </c>
      <c r="D1072" s="1" t="s">
        <v>2600</v>
      </c>
      <c r="E1072" s="1" t="s">
        <v>646</v>
      </c>
      <c r="F1072" s="1" t="s">
        <v>54</v>
      </c>
      <c r="G1072" s="1" t="s">
        <v>12</v>
      </c>
      <c r="H1072" s="1" t="s">
        <v>13</v>
      </c>
      <c r="I1072" s="1" t="s">
        <v>13</v>
      </c>
      <c r="J1072">
        <f>COUNTIF($C$2:$C$2413,C1072)</f>
        <v>1</v>
      </c>
    </row>
    <row r="1073" spans="1:12">
      <c r="A1073" s="1" t="str">
        <f t="shared" si="16"/>
        <v>JQ1ZWE</v>
      </c>
      <c r="B1073" s="1">
        <v>4401074</v>
      </c>
      <c r="C1073" s="13" t="s">
        <v>2592</v>
      </c>
      <c r="D1073" s="1" t="s">
        <v>2593</v>
      </c>
      <c r="E1073" s="1" t="s">
        <v>2559</v>
      </c>
      <c r="F1073" s="1" t="s">
        <v>54</v>
      </c>
      <c r="G1073" s="1" t="s">
        <v>12</v>
      </c>
      <c r="H1073" s="1" t="s">
        <v>13</v>
      </c>
      <c r="I1073" s="1" t="s">
        <v>13</v>
      </c>
      <c r="J1073" s="20">
        <f>COUNTIF($C$2:$C$2413,C1073)</f>
        <v>2</v>
      </c>
      <c r="K1073" t="s">
        <v>4856</v>
      </c>
      <c r="L1073" t="s">
        <v>4857</v>
      </c>
    </row>
    <row r="1074" spans="1:12">
      <c r="A1074" s="1" t="str">
        <f t="shared" si="16"/>
        <v>JA1HBS</v>
      </c>
      <c r="B1074" s="1">
        <v>4401075</v>
      </c>
      <c r="C1074" s="1" t="s">
        <v>2601</v>
      </c>
      <c r="D1074" s="1" t="s">
        <v>2602</v>
      </c>
      <c r="E1074" s="1" t="s">
        <v>2603</v>
      </c>
      <c r="F1074" s="1" t="s">
        <v>54</v>
      </c>
      <c r="G1074" s="1" t="s">
        <v>12</v>
      </c>
      <c r="H1074" s="1" t="s">
        <v>13</v>
      </c>
      <c r="I1074" s="1" t="s">
        <v>13</v>
      </c>
      <c r="J1074">
        <f>COUNTIF($C$2:$C$2413,C1074)</f>
        <v>1</v>
      </c>
    </row>
    <row r="1075" spans="1:12">
      <c r="A1075" s="1" t="str">
        <f t="shared" si="16"/>
        <v>JM1FVO</v>
      </c>
      <c r="B1075" s="1">
        <v>4401076</v>
      </c>
      <c r="C1075" s="13" t="s">
        <v>2604</v>
      </c>
      <c r="D1075" s="1" t="s">
        <v>2605</v>
      </c>
      <c r="E1075" s="1" t="s">
        <v>2250</v>
      </c>
      <c r="F1075" s="1" t="s">
        <v>54</v>
      </c>
      <c r="G1075" s="1" t="s">
        <v>12</v>
      </c>
      <c r="H1075" s="2">
        <v>45427.217511574076</v>
      </c>
      <c r="I1075" s="1">
        <v>9</v>
      </c>
      <c r="J1075" s="20">
        <f>COUNTIF($C$2:$C$2413,C1075)</f>
        <v>2</v>
      </c>
    </row>
    <row r="1076" spans="1:12">
      <c r="A1076" s="1" t="str">
        <f t="shared" si="16"/>
        <v>JO1PGG</v>
      </c>
      <c r="B1076" s="1">
        <v>4401077</v>
      </c>
      <c r="C1076" s="13" t="s">
        <v>2606</v>
      </c>
      <c r="D1076" s="1" t="s">
        <v>2607</v>
      </c>
      <c r="E1076" s="1" t="s">
        <v>2608</v>
      </c>
      <c r="F1076" s="1" t="s">
        <v>54</v>
      </c>
      <c r="G1076" s="1" t="s">
        <v>12</v>
      </c>
      <c r="H1076" s="1" t="s">
        <v>13</v>
      </c>
      <c r="I1076" s="1" t="s">
        <v>13</v>
      </c>
      <c r="J1076" s="20">
        <f>COUNTIF($C$2:$C$2413,C1076)</f>
        <v>2</v>
      </c>
    </row>
    <row r="1077" spans="1:12">
      <c r="A1077" s="1" t="str">
        <f t="shared" si="16"/>
        <v>JR1LKL</v>
      </c>
      <c r="B1077" s="1">
        <v>4401078</v>
      </c>
      <c r="C1077" s="1" t="s">
        <v>2609</v>
      </c>
      <c r="D1077" s="1" t="s">
        <v>2406</v>
      </c>
      <c r="E1077" s="1" t="s">
        <v>1250</v>
      </c>
      <c r="F1077" s="1" t="s">
        <v>54</v>
      </c>
      <c r="G1077" s="1" t="s">
        <v>12</v>
      </c>
      <c r="H1077" s="2">
        <v>45500.942650462966</v>
      </c>
      <c r="I1077" s="1">
        <v>44155</v>
      </c>
      <c r="J1077">
        <f>COUNTIF($C$2:$C$2413,C1077)</f>
        <v>1</v>
      </c>
    </row>
    <row r="1078" spans="1:12">
      <c r="A1078" s="1" t="str">
        <f t="shared" si="16"/>
        <v>JL1PKS</v>
      </c>
      <c r="B1078" s="1">
        <v>4401079</v>
      </c>
      <c r="C1078" s="1" t="s">
        <v>2610</v>
      </c>
      <c r="D1078" s="1" t="s">
        <v>2611</v>
      </c>
      <c r="E1078" s="1" t="s">
        <v>2612</v>
      </c>
      <c r="F1078" s="1" t="s">
        <v>54</v>
      </c>
      <c r="G1078" s="1" t="s">
        <v>12</v>
      </c>
      <c r="H1078" s="1" t="s">
        <v>13</v>
      </c>
      <c r="I1078" s="1" t="s">
        <v>13</v>
      </c>
      <c r="J1078">
        <f>COUNTIF($C$2:$C$2413,C1078)</f>
        <v>1</v>
      </c>
    </row>
    <row r="1079" spans="1:12">
      <c r="A1079" s="1" t="str">
        <f t="shared" si="16"/>
        <v>JS1BIB</v>
      </c>
      <c r="B1079" s="1">
        <v>4401080</v>
      </c>
      <c r="C1079" s="1" t="s">
        <v>2613</v>
      </c>
      <c r="D1079" s="1" t="s">
        <v>2614</v>
      </c>
      <c r="E1079" s="1" t="s">
        <v>2615</v>
      </c>
      <c r="F1079" s="1" t="s">
        <v>54</v>
      </c>
      <c r="G1079" s="1" t="s">
        <v>12</v>
      </c>
      <c r="H1079" s="1" t="s">
        <v>13</v>
      </c>
      <c r="I1079" s="1" t="s">
        <v>13</v>
      </c>
      <c r="J1079">
        <f>COUNTIF($C$2:$C$2413,C1079)</f>
        <v>1</v>
      </c>
    </row>
    <row r="1080" spans="1:12">
      <c r="A1080" s="1" t="str">
        <f t="shared" si="16"/>
        <v>JN1VNL</v>
      </c>
      <c r="B1080" s="1">
        <v>4401081</v>
      </c>
      <c r="C1080" s="13" t="s">
        <v>2616</v>
      </c>
      <c r="D1080" s="1" t="s">
        <v>2617</v>
      </c>
      <c r="E1080" s="1" t="s">
        <v>97</v>
      </c>
      <c r="F1080" s="1" t="s">
        <v>54</v>
      </c>
      <c r="G1080" s="1" t="s">
        <v>12</v>
      </c>
      <c r="H1080" s="1" t="s">
        <v>13</v>
      </c>
      <c r="I1080" s="1" t="s">
        <v>13</v>
      </c>
      <c r="J1080" s="20">
        <f>COUNTIF($C$2:$C$2413,C1080)</f>
        <v>2</v>
      </c>
    </row>
    <row r="1081" spans="1:12">
      <c r="A1081" s="1" t="str">
        <f t="shared" si="16"/>
        <v>JN1VNL</v>
      </c>
      <c r="B1081" s="1">
        <v>4401082</v>
      </c>
      <c r="C1081" s="13" t="s">
        <v>2616</v>
      </c>
      <c r="D1081" s="1" t="s">
        <v>2617</v>
      </c>
      <c r="E1081" s="1" t="s">
        <v>97</v>
      </c>
      <c r="F1081" s="1" t="s">
        <v>54</v>
      </c>
      <c r="G1081" s="1" t="s">
        <v>12</v>
      </c>
      <c r="H1081" s="1" t="s">
        <v>13</v>
      </c>
      <c r="I1081" s="1" t="s">
        <v>13</v>
      </c>
      <c r="J1081" s="20">
        <f>COUNTIF($C$2:$C$2413,C1081)</f>
        <v>2</v>
      </c>
    </row>
    <row r="1082" spans="1:12">
      <c r="A1082" s="1" t="str">
        <f t="shared" si="16"/>
        <v>JR1AQN</v>
      </c>
      <c r="B1082" s="1">
        <v>4401083</v>
      </c>
      <c r="C1082" s="1" t="s">
        <v>2618</v>
      </c>
      <c r="D1082" s="1" t="s">
        <v>2619</v>
      </c>
      <c r="E1082" s="1" t="s">
        <v>953</v>
      </c>
      <c r="F1082" s="1" t="s">
        <v>54</v>
      </c>
      <c r="G1082" s="1" t="s">
        <v>12</v>
      </c>
      <c r="H1082" s="1" t="s">
        <v>13</v>
      </c>
      <c r="I1082" s="1" t="s">
        <v>13</v>
      </c>
      <c r="J1082">
        <f>COUNTIF($C$2:$C$2413,C1082)</f>
        <v>1</v>
      </c>
    </row>
    <row r="1083" spans="1:12">
      <c r="A1083" s="1" t="str">
        <f t="shared" si="16"/>
        <v>JA1THJ</v>
      </c>
      <c r="B1083" s="1">
        <v>4401084</v>
      </c>
      <c r="C1083" s="18" t="s">
        <v>2505</v>
      </c>
      <c r="D1083" s="1" t="s">
        <v>2506</v>
      </c>
      <c r="E1083" s="1" t="s">
        <v>2507</v>
      </c>
      <c r="F1083" s="1" t="s">
        <v>54</v>
      </c>
      <c r="G1083" s="1" t="s">
        <v>12</v>
      </c>
      <c r="H1083" s="2">
        <v>44676.605393518519</v>
      </c>
      <c r="I1083" s="1">
        <v>7229</v>
      </c>
      <c r="J1083" s="19">
        <f>COUNTIF($C$2:$C$2413,C1083)</f>
        <v>3</v>
      </c>
    </row>
    <row r="1084" spans="1:12">
      <c r="A1084" s="1" t="str">
        <f t="shared" si="16"/>
        <v>JA8EAG</v>
      </c>
      <c r="B1084" s="1">
        <v>4401085</v>
      </c>
      <c r="C1084" s="1" t="s">
        <v>2620</v>
      </c>
      <c r="D1084" s="1" t="s">
        <v>2621</v>
      </c>
      <c r="E1084" s="1" t="s">
        <v>557</v>
      </c>
      <c r="F1084" s="1" t="s">
        <v>129</v>
      </c>
      <c r="G1084" s="1" t="s">
        <v>12</v>
      </c>
      <c r="H1084" s="1" t="s">
        <v>13</v>
      </c>
      <c r="I1084" s="1" t="s">
        <v>13</v>
      </c>
      <c r="J1084">
        <f>COUNTIF($C$2:$C$2413,C1084)</f>
        <v>1</v>
      </c>
    </row>
    <row r="1085" spans="1:12">
      <c r="A1085" s="1" t="str">
        <f t="shared" si="16"/>
        <v>JK4MRL</v>
      </c>
      <c r="B1085" s="1">
        <v>4401086</v>
      </c>
      <c r="C1085" s="1" t="s">
        <v>2622</v>
      </c>
      <c r="D1085" s="1" t="s">
        <v>2623</v>
      </c>
      <c r="E1085" s="1" t="s">
        <v>348</v>
      </c>
      <c r="F1085" s="1" t="s">
        <v>54</v>
      </c>
      <c r="G1085" s="1" t="s">
        <v>12</v>
      </c>
      <c r="H1085" s="1" t="s">
        <v>13</v>
      </c>
      <c r="I1085" s="1" t="s">
        <v>13</v>
      </c>
      <c r="J1085">
        <f>COUNTIF($C$2:$C$2413,C1085)</f>
        <v>1</v>
      </c>
    </row>
    <row r="1086" spans="1:12">
      <c r="A1086" s="1" t="str">
        <f t="shared" si="16"/>
        <v>JA1XNF</v>
      </c>
      <c r="B1086" s="1">
        <v>4401087</v>
      </c>
      <c r="C1086" s="1" t="s">
        <v>2624</v>
      </c>
      <c r="D1086" s="1" t="s">
        <v>2625</v>
      </c>
      <c r="E1086" s="1" t="s">
        <v>2626</v>
      </c>
      <c r="F1086" s="1" t="s">
        <v>54</v>
      </c>
      <c r="G1086" s="1" t="s">
        <v>12</v>
      </c>
      <c r="H1086" s="1" t="s">
        <v>13</v>
      </c>
      <c r="I1086" s="1" t="s">
        <v>13</v>
      </c>
      <c r="J1086">
        <f>COUNTIF($C$2:$C$2413,C1086)</f>
        <v>1</v>
      </c>
    </row>
    <row r="1087" spans="1:12">
      <c r="A1087" s="1" t="str">
        <f t="shared" si="16"/>
        <v>JO1PGG</v>
      </c>
      <c r="B1087" s="1">
        <v>4401088</v>
      </c>
      <c r="C1087" s="13" t="s">
        <v>2606</v>
      </c>
      <c r="D1087" s="1" t="s">
        <v>2607</v>
      </c>
      <c r="E1087" s="1" t="s">
        <v>2608</v>
      </c>
      <c r="F1087" s="1" t="s">
        <v>54</v>
      </c>
      <c r="G1087" s="1" t="s">
        <v>12</v>
      </c>
      <c r="H1087" s="1" t="s">
        <v>13</v>
      </c>
      <c r="I1087" s="1" t="s">
        <v>13</v>
      </c>
      <c r="J1087" s="20">
        <f>COUNTIF($C$2:$C$2413,C1087)</f>
        <v>2</v>
      </c>
    </row>
    <row r="1088" spans="1:12">
      <c r="A1088" s="1" t="str">
        <f t="shared" si="16"/>
        <v>JJ1ZLK</v>
      </c>
      <c r="B1088" s="1">
        <v>4401089</v>
      </c>
      <c r="C1088" s="1" t="s">
        <v>2627</v>
      </c>
      <c r="D1088" s="1" t="s">
        <v>2628</v>
      </c>
      <c r="E1088" s="1" t="s">
        <v>2608</v>
      </c>
      <c r="F1088" s="1" t="s">
        <v>54</v>
      </c>
      <c r="G1088" s="1" t="s">
        <v>12</v>
      </c>
      <c r="H1088" s="1" t="s">
        <v>13</v>
      </c>
      <c r="I1088" s="1" t="s">
        <v>13</v>
      </c>
      <c r="J1088">
        <f>COUNTIF($C$2:$C$2413,C1088)</f>
        <v>1</v>
      </c>
      <c r="K1088" t="s">
        <v>4858</v>
      </c>
      <c r="L1088" t="s">
        <v>4859</v>
      </c>
    </row>
    <row r="1089" spans="1:12">
      <c r="A1089" s="1" t="str">
        <f t="shared" ref="A1089:A1152" si="17">C1089</f>
        <v>JE1HJR</v>
      </c>
      <c r="B1089" s="1">
        <v>4401090</v>
      </c>
      <c r="C1089" s="1" t="s">
        <v>2629</v>
      </c>
      <c r="D1089" s="1" t="s">
        <v>2630</v>
      </c>
      <c r="E1089" s="1" t="s">
        <v>97</v>
      </c>
      <c r="F1089" s="1" t="s">
        <v>54</v>
      </c>
      <c r="G1089" s="1" t="s">
        <v>12</v>
      </c>
      <c r="H1089" s="1" t="s">
        <v>13</v>
      </c>
      <c r="I1089" s="1" t="s">
        <v>13</v>
      </c>
      <c r="J1089">
        <f>COUNTIF($C$2:$C$2413,C1089)</f>
        <v>1</v>
      </c>
    </row>
    <row r="1090" spans="1:12">
      <c r="A1090" s="1" t="str">
        <f t="shared" si="17"/>
        <v>JG4IQC</v>
      </c>
      <c r="B1090" s="1">
        <v>4401091</v>
      </c>
      <c r="C1090" s="1" t="s">
        <v>2631</v>
      </c>
      <c r="D1090" s="1" t="s">
        <v>2632</v>
      </c>
      <c r="E1090" s="1" t="s">
        <v>2633</v>
      </c>
      <c r="F1090" s="1" t="s">
        <v>54</v>
      </c>
      <c r="G1090" s="1" t="s">
        <v>12</v>
      </c>
      <c r="H1090" s="1" t="s">
        <v>13</v>
      </c>
      <c r="I1090" s="1" t="s">
        <v>13</v>
      </c>
      <c r="J1090">
        <f>COUNTIF($C$2:$C$2413,C1090)</f>
        <v>1</v>
      </c>
    </row>
    <row r="1091" spans="1:12">
      <c r="A1091" s="1" t="str">
        <f t="shared" si="17"/>
        <v>JG1UOZ</v>
      </c>
      <c r="B1091" s="1">
        <v>4401092</v>
      </c>
      <c r="C1091" s="1" t="s">
        <v>2634</v>
      </c>
      <c r="D1091" s="1" t="s">
        <v>2635</v>
      </c>
      <c r="E1091" s="1" t="s">
        <v>2636</v>
      </c>
      <c r="F1091" s="1" t="s">
        <v>54</v>
      </c>
      <c r="G1091" s="1" t="s">
        <v>12</v>
      </c>
      <c r="H1091" s="1" t="s">
        <v>13</v>
      </c>
      <c r="I1091" s="1" t="s">
        <v>13</v>
      </c>
      <c r="J1091">
        <f>COUNTIF($C$2:$C$2413,C1091)</f>
        <v>1</v>
      </c>
    </row>
    <row r="1092" spans="1:12">
      <c r="A1092" s="1" t="str">
        <f t="shared" si="17"/>
        <v>7M4AJL</v>
      </c>
      <c r="B1092" s="1">
        <v>4401093</v>
      </c>
      <c r="C1092" s="1" t="s">
        <v>2637</v>
      </c>
      <c r="D1092" s="1" t="s">
        <v>2638</v>
      </c>
      <c r="E1092" s="1" t="s">
        <v>97</v>
      </c>
      <c r="F1092" s="1" t="s">
        <v>54</v>
      </c>
      <c r="G1092" s="1" t="s">
        <v>12</v>
      </c>
      <c r="H1092" s="1" t="s">
        <v>13</v>
      </c>
      <c r="I1092" s="1" t="s">
        <v>13</v>
      </c>
      <c r="J1092">
        <f>COUNTIF($C$2:$C$2413,C1092)</f>
        <v>1</v>
      </c>
    </row>
    <row r="1093" spans="1:12">
      <c r="A1093" s="1" t="str">
        <f t="shared" si="17"/>
        <v>JG1DOZ</v>
      </c>
      <c r="B1093" s="1">
        <v>4401094</v>
      </c>
      <c r="C1093" s="1" t="s">
        <v>2639</v>
      </c>
      <c r="D1093" s="1" t="s">
        <v>2640</v>
      </c>
      <c r="E1093" s="1" t="s">
        <v>2641</v>
      </c>
      <c r="F1093" s="1" t="s">
        <v>54</v>
      </c>
      <c r="G1093" s="1" t="s">
        <v>12</v>
      </c>
      <c r="H1093" s="1" t="s">
        <v>13</v>
      </c>
      <c r="I1093" s="1" t="s">
        <v>13</v>
      </c>
      <c r="J1093">
        <f>COUNTIF($C$2:$C$2413,C1093)</f>
        <v>1</v>
      </c>
    </row>
    <row r="1094" spans="1:12">
      <c r="A1094" s="1" t="str">
        <f t="shared" si="17"/>
        <v>JI1DHF</v>
      </c>
      <c r="B1094" s="1">
        <v>4401095</v>
      </c>
      <c r="C1094" s="1" t="s">
        <v>2642</v>
      </c>
      <c r="D1094" s="1" t="s">
        <v>1695</v>
      </c>
      <c r="E1094" s="1" t="s">
        <v>97</v>
      </c>
      <c r="F1094" s="1" t="s">
        <v>54</v>
      </c>
      <c r="G1094" s="1" t="s">
        <v>12</v>
      </c>
      <c r="H1094" s="1" t="s">
        <v>13</v>
      </c>
      <c r="I1094" s="1" t="s">
        <v>13</v>
      </c>
      <c r="J1094">
        <f>COUNTIF($C$2:$C$2413,C1094)</f>
        <v>1</v>
      </c>
    </row>
    <row r="1095" spans="1:12">
      <c r="A1095" s="1" t="str">
        <f t="shared" si="17"/>
        <v>7K4UBY</v>
      </c>
      <c r="B1095" s="1">
        <v>4401096</v>
      </c>
      <c r="C1095" s="1" t="s">
        <v>2643</v>
      </c>
      <c r="D1095" s="1" t="s">
        <v>2644</v>
      </c>
      <c r="E1095" s="1" t="s">
        <v>2645</v>
      </c>
      <c r="F1095" s="1" t="s">
        <v>54</v>
      </c>
      <c r="G1095" s="1" t="s">
        <v>12</v>
      </c>
      <c r="H1095" s="1" t="s">
        <v>13</v>
      </c>
      <c r="I1095" s="1" t="s">
        <v>13</v>
      </c>
      <c r="J1095">
        <f>COUNTIF($C$2:$C$2413,C1095)</f>
        <v>1</v>
      </c>
    </row>
    <row r="1096" spans="1:12">
      <c r="A1096" s="1" t="str">
        <f t="shared" si="17"/>
        <v>JH6RKO</v>
      </c>
      <c r="B1096" s="1">
        <v>4401097</v>
      </c>
      <c r="C1096" s="1" t="s">
        <v>2646</v>
      </c>
      <c r="D1096" s="1" t="s">
        <v>2647</v>
      </c>
      <c r="E1096" s="1" t="s">
        <v>104</v>
      </c>
      <c r="F1096" s="1" t="s">
        <v>72</v>
      </c>
      <c r="G1096" s="1" t="s">
        <v>12</v>
      </c>
      <c r="H1096" s="1" t="s">
        <v>13</v>
      </c>
      <c r="I1096" s="1" t="s">
        <v>13</v>
      </c>
      <c r="J1096">
        <f>COUNTIF($C$2:$C$2413,C1096)</f>
        <v>1</v>
      </c>
    </row>
    <row r="1097" spans="1:12">
      <c r="A1097" s="1" t="str">
        <f t="shared" si="17"/>
        <v>JJ1EGA</v>
      </c>
      <c r="B1097" s="1">
        <v>4401098</v>
      </c>
      <c r="C1097" s="13" t="s">
        <v>2648</v>
      </c>
      <c r="D1097" s="1" t="s">
        <v>19</v>
      </c>
      <c r="E1097" s="1" t="s">
        <v>348</v>
      </c>
      <c r="F1097" s="1" t="s">
        <v>54</v>
      </c>
      <c r="G1097" s="1" t="s">
        <v>12</v>
      </c>
      <c r="H1097" s="1" t="s">
        <v>13</v>
      </c>
      <c r="I1097" s="1" t="s">
        <v>13</v>
      </c>
      <c r="J1097" s="20">
        <f>COUNTIF($C$2:$C$2413,C1097)</f>
        <v>2</v>
      </c>
    </row>
    <row r="1098" spans="1:12">
      <c r="A1098" s="1" t="str">
        <f t="shared" si="17"/>
        <v>JQ1ZWX</v>
      </c>
      <c r="B1098" s="1">
        <v>4401099</v>
      </c>
      <c r="C1098" s="18" t="s">
        <v>2649</v>
      </c>
      <c r="D1098" s="1" t="s">
        <v>2650</v>
      </c>
      <c r="E1098" s="1" t="s">
        <v>348</v>
      </c>
      <c r="F1098" s="1" t="s">
        <v>54</v>
      </c>
      <c r="G1098" s="1" t="s">
        <v>12</v>
      </c>
      <c r="H1098" s="2">
        <v>45135.302256944444</v>
      </c>
      <c r="I1098" s="1">
        <v>94</v>
      </c>
      <c r="J1098" s="19">
        <f>COUNTIF($C$2:$C$2413,C1098)</f>
        <v>3</v>
      </c>
      <c r="K1098" t="s">
        <v>4860</v>
      </c>
      <c r="L1098" t="s">
        <v>4861</v>
      </c>
    </row>
    <row r="1099" spans="1:12">
      <c r="A1099" s="1" t="str">
        <f t="shared" si="17"/>
        <v>JQ1ZWX</v>
      </c>
      <c r="B1099" s="1">
        <v>4401100</v>
      </c>
      <c r="C1099" s="18" t="s">
        <v>2649</v>
      </c>
      <c r="D1099" s="1" t="s">
        <v>2650</v>
      </c>
      <c r="E1099" s="1" t="s">
        <v>348</v>
      </c>
      <c r="F1099" s="1" t="s">
        <v>54</v>
      </c>
      <c r="G1099" s="1" t="s">
        <v>12</v>
      </c>
      <c r="H1099" s="2">
        <v>45125.337905092594</v>
      </c>
      <c r="I1099" s="1">
        <v>91</v>
      </c>
      <c r="J1099" s="19">
        <f>COUNTIF($C$2:$C$2413,C1099)</f>
        <v>3</v>
      </c>
      <c r="K1099" t="s">
        <v>4860</v>
      </c>
      <c r="L1099" t="s">
        <v>4861</v>
      </c>
    </row>
    <row r="1100" spans="1:12">
      <c r="A1100" s="1" t="str">
        <f t="shared" si="17"/>
        <v>7N4XAN</v>
      </c>
      <c r="B1100" s="1">
        <v>4401101</v>
      </c>
      <c r="C1100" s="13" t="s">
        <v>2651</v>
      </c>
      <c r="D1100" s="1" t="s">
        <v>2652</v>
      </c>
      <c r="E1100" s="1" t="s">
        <v>2653</v>
      </c>
      <c r="F1100" s="1" t="s">
        <v>54</v>
      </c>
      <c r="G1100" s="1" t="s">
        <v>12</v>
      </c>
      <c r="H1100" s="1" t="s">
        <v>13</v>
      </c>
      <c r="I1100" s="1" t="s">
        <v>13</v>
      </c>
      <c r="J1100" s="20">
        <f>COUNTIF($C$2:$C$2413,C1100)</f>
        <v>2</v>
      </c>
    </row>
    <row r="1101" spans="1:12">
      <c r="A1101" s="1" t="str">
        <f t="shared" si="17"/>
        <v>7N4XAN</v>
      </c>
      <c r="B1101" s="1">
        <v>4401102</v>
      </c>
      <c r="C1101" s="13" t="s">
        <v>2651</v>
      </c>
      <c r="D1101" s="1" t="s">
        <v>2652</v>
      </c>
      <c r="E1101" s="1" t="s">
        <v>2653</v>
      </c>
      <c r="F1101" s="1" t="s">
        <v>54</v>
      </c>
      <c r="G1101" s="1" t="s">
        <v>12</v>
      </c>
      <c r="H1101" s="1" t="s">
        <v>13</v>
      </c>
      <c r="I1101" s="1" t="s">
        <v>13</v>
      </c>
      <c r="J1101" s="20">
        <f>COUNTIF($C$2:$C$2413,C1101)</f>
        <v>2</v>
      </c>
    </row>
    <row r="1102" spans="1:12">
      <c r="A1102" s="1" t="str">
        <f t="shared" si="17"/>
        <v>JA3TTF</v>
      </c>
      <c r="B1102" s="1">
        <v>4401103</v>
      </c>
      <c r="C1102" s="1" t="s">
        <v>2654</v>
      </c>
      <c r="D1102" s="1" t="s">
        <v>2655</v>
      </c>
      <c r="E1102" s="1" t="s">
        <v>2656</v>
      </c>
      <c r="F1102" s="1" t="s">
        <v>29</v>
      </c>
      <c r="G1102" s="1" t="s">
        <v>12</v>
      </c>
      <c r="H1102" s="1" t="s">
        <v>13</v>
      </c>
      <c r="I1102" s="1" t="s">
        <v>13</v>
      </c>
      <c r="J1102">
        <f>COUNTIF($C$2:$C$2413,C1102)</f>
        <v>1</v>
      </c>
    </row>
    <row r="1103" spans="1:12">
      <c r="A1103" s="1" t="str">
        <f t="shared" si="17"/>
        <v>JA1IPJ</v>
      </c>
      <c r="B1103" s="1">
        <v>4401104</v>
      </c>
      <c r="C1103" s="13" t="s">
        <v>2657</v>
      </c>
      <c r="D1103" s="1" t="s">
        <v>2658</v>
      </c>
      <c r="E1103" s="1" t="s">
        <v>2659</v>
      </c>
      <c r="F1103" s="1" t="s">
        <v>54</v>
      </c>
      <c r="G1103" s="1" t="s">
        <v>12</v>
      </c>
      <c r="H1103" s="1" t="s">
        <v>13</v>
      </c>
      <c r="I1103" s="1" t="s">
        <v>13</v>
      </c>
      <c r="J1103" s="20">
        <f>COUNTIF($C$2:$C$2413,C1103)</f>
        <v>2</v>
      </c>
    </row>
    <row r="1104" spans="1:12">
      <c r="A1104" s="1" t="str">
        <f t="shared" si="17"/>
        <v>JA1CXA</v>
      </c>
      <c r="B1104" s="1">
        <v>4401105</v>
      </c>
      <c r="C1104" s="1" t="s">
        <v>2660</v>
      </c>
      <c r="D1104" s="1" t="s">
        <v>2661</v>
      </c>
      <c r="E1104" s="1" t="s">
        <v>2662</v>
      </c>
      <c r="F1104" s="1" t="s">
        <v>54</v>
      </c>
      <c r="G1104" s="1" t="s">
        <v>12</v>
      </c>
      <c r="H1104" s="1" t="s">
        <v>13</v>
      </c>
      <c r="I1104" s="1" t="s">
        <v>13</v>
      </c>
      <c r="J1104">
        <f>COUNTIF($C$2:$C$2413,C1104)</f>
        <v>1</v>
      </c>
    </row>
    <row r="1105" spans="1:10">
      <c r="A1105" s="1" t="str">
        <f t="shared" si="17"/>
        <v>JA1IPJ</v>
      </c>
      <c r="B1105" s="1">
        <v>4401106</v>
      </c>
      <c r="C1105" s="13" t="s">
        <v>2657</v>
      </c>
      <c r="D1105" s="1" t="s">
        <v>2658</v>
      </c>
      <c r="E1105" s="1" t="s">
        <v>2659</v>
      </c>
      <c r="F1105" s="1" t="s">
        <v>54</v>
      </c>
      <c r="G1105" s="1" t="s">
        <v>12</v>
      </c>
      <c r="H1105" s="1" t="s">
        <v>13</v>
      </c>
      <c r="I1105" s="1" t="s">
        <v>13</v>
      </c>
      <c r="J1105" s="20">
        <f>COUNTIF($C$2:$C$2413,C1105)</f>
        <v>2</v>
      </c>
    </row>
    <row r="1106" spans="1:10">
      <c r="A1106" s="1" t="str">
        <f t="shared" si="17"/>
        <v>JG1NCB</v>
      </c>
      <c r="B1106" s="1">
        <v>4401107</v>
      </c>
      <c r="C1106" s="13" t="s">
        <v>2520</v>
      </c>
      <c r="D1106" s="1" t="s">
        <v>2521</v>
      </c>
      <c r="E1106" s="1" t="s">
        <v>2522</v>
      </c>
      <c r="F1106" s="1" t="s">
        <v>54</v>
      </c>
      <c r="G1106" s="1" t="s">
        <v>12</v>
      </c>
      <c r="H1106" s="1" t="s">
        <v>13</v>
      </c>
      <c r="I1106" s="1" t="s">
        <v>13</v>
      </c>
      <c r="J1106" s="20">
        <f>COUNTIF($C$2:$C$2413,C1106)</f>
        <v>2</v>
      </c>
    </row>
    <row r="1107" spans="1:10">
      <c r="A1107" s="1" t="str">
        <f t="shared" si="17"/>
        <v>JA1IFB</v>
      </c>
      <c r="B1107" s="1">
        <v>4401108</v>
      </c>
      <c r="C1107" s="1" t="s">
        <v>2663</v>
      </c>
      <c r="D1107" s="1" t="s">
        <v>2664</v>
      </c>
      <c r="E1107" s="1" t="s">
        <v>1509</v>
      </c>
      <c r="F1107" s="1" t="s">
        <v>54</v>
      </c>
      <c r="G1107" s="1" t="s">
        <v>12</v>
      </c>
      <c r="H1107" s="1" t="s">
        <v>13</v>
      </c>
      <c r="I1107" s="1" t="s">
        <v>13</v>
      </c>
      <c r="J1107">
        <f>COUNTIF($C$2:$C$2413,C1107)</f>
        <v>1</v>
      </c>
    </row>
    <row r="1108" spans="1:10">
      <c r="A1108" s="1" t="str">
        <f t="shared" si="17"/>
        <v>JN1GUW</v>
      </c>
      <c r="B1108" s="1">
        <v>4401109</v>
      </c>
      <c r="C1108" s="13" t="s">
        <v>235</v>
      </c>
      <c r="D1108" s="1" t="s">
        <v>236</v>
      </c>
      <c r="E1108" s="1" t="s">
        <v>237</v>
      </c>
      <c r="F1108" s="1" t="s">
        <v>54</v>
      </c>
      <c r="G1108" s="1" t="s">
        <v>12</v>
      </c>
      <c r="H1108" s="2">
        <v>44846.909108796295</v>
      </c>
      <c r="I1108" s="1">
        <v>730</v>
      </c>
      <c r="J1108" s="20">
        <f>COUNTIF($C$2:$C$2413,C1108)</f>
        <v>2</v>
      </c>
    </row>
    <row r="1109" spans="1:10">
      <c r="A1109" s="1" t="str">
        <f t="shared" si="17"/>
        <v>JA1XFP</v>
      </c>
      <c r="B1109" s="1">
        <v>4401110</v>
      </c>
      <c r="C1109" s="1" t="s">
        <v>2665</v>
      </c>
      <c r="D1109" s="1" t="s">
        <v>2666</v>
      </c>
      <c r="E1109" s="1" t="s">
        <v>97</v>
      </c>
      <c r="F1109" s="1" t="s">
        <v>54</v>
      </c>
      <c r="G1109" s="1" t="s">
        <v>12</v>
      </c>
      <c r="H1109" s="2">
        <v>45336.336319444446</v>
      </c>
      <c r="I1109" s="1">
        <v>44155</v>
      </c>
      <c r="J1109">
        <f>COUNTIF($C$2:$C$2413,C1109)</f>
        <v>1</v>
      </c>
    </row>
    <row r="1110" spans="1:10">
      <c r="A1110" s="1" t="str">
        <f t="shared" si="17"/>
        <v>JI1SFX</v>
      </c>
      <c r="B1110" s="1">
        <v>4401111</v>
      </c>
      <c r="C1110" s="1" t="s">
        <v>2667</v>
      </c>
      <c r="D1110" s="1" t="s">
        <v>2668</v>
      </c>
      <c r="E1110" s="1" t="s">
        <v>646</v>
      </c>
      <c r="F1110" s="1" t="s">
        <v>54</v>
      </c>
      <c r="G1110" s="1" t="s">
        <v>12</v>
      </c>
      <c r="H1110" s="1" t="s">
        <v>13</v>
      </c>
      <c r="I1110" s="1" t="s">
        <v>13</v>
      </c>
      <c r="J1110">
        <f>COUNTIF($C$2:$C$2413,C1110)</f>
        <v>1</v>
      </c>
    </row>
    <row r="1111" spans="1:10">
      <c r="A1111" s="1" t="str">
        <f t="shared" si="17"/>
        <v>JE1UDL</v>
      </c>
      <c r="B1111" s="1">
        <v>4401112</v>
      </c>
      <c r="C1111" s="1" t="s">
        <v>2669</v>
      </c>
      <c r="D1111" s="1" t="s">
        <v>2670</v>
      </c>
      <c r="E1111" s="1" t="s">
        <v>2671</v>
      </c>
      <c r="F1111" s="1" t="s">
        <v>54</v>
      </c>
      <c r="G1111" s="1" t="s">
        <v>12</v>
      </c>
      <c r="H1111" s="2">
        <v>45378.124166666668</v>
      </c>
      <c r="I1111" s="1">
        <v>44155</v>
      </c>
      <c r="J1111">
        <f>COUNTIF($C$2:$C$2413,C1111)</f>
        <v>1</v>
      </c>
    </row>
    <row r="1112" spans="1:10">
      <c r="A1112" s="1" t="str">
        <f t="shared" si="17"/>
        <v>JP1AWP</v>
      </c>
      <c r="B1112" s="1">
        <v>4401113</v>
      </c>
      <c r="C1112" s="13" t="s">
        <v>2672</v>
      </c>
      <c r="D1112" s="1" t="s">
        <v>2673</v>
      </c>
      <c r="E1112" s="1" t="s">
        <v>646</v>
      </c>
      <c r="F1112" s="1" t="s">
        <v>54</v>
      </c>
      <c r="G1112" s="1" t="s">
        <v>12</v>
      </c>
      <c r="H1112" s="1" t="s">
        <v>13</v>
      </c>
      <c r="I1112" s="1" t="s">
        <v>13</v>
      </c>
      <c r="J1112" s="20">
        <f>COUNTIF($C$2:$C$2413,C1112)</f>
        <v>2</v>
      </c>
    </row>
    <row r="1113" spans="1:10">
      <c r="A1113" s="1" t="str">
        <f t="shared" si="17"/>
        <v>JO1KBQ</v>
      </c>
      <c r="B1113" s="1">
        <v>4401114</v>
      </c>
      <c r="C1113" s="1" t="s">
        <v>2674</v>
      </c>
      <c r="D1113" s="1" t="s">
        <v>2675</v>
      </c>
      <c r="E1113" s="1" t="s">
        <v>97</v>
      </c>
      <c r="F1113" s="1" t="s">
        <v>54</v>
      </c>
      <c r="G1113" s="1" t="s">
        <v>12</v>
      </c>
      <c r="H1113" s="2">
        <v>45007.873182870368</v>
      </c>
      <c r="I1113" s="1">
        <v>44155</v>
      </c>
      <c r="J1113">
        <f>COUNTIF($C$2:$C$2413,C1113)</f>
        <v>1</v>
      </c>
    </row>
    <row r="1114" spans="1:10">
      <c r="A1114" s="1" t="str">
        <f t="shared" si="17"/>
        <v>JN1KTG</v>
      </c>
      <c r="B1114" s="1">
        <v>4401115</v>
      </c>
      <c r="C1114" s="13" t="s">
        <v>2676</v>
      </c>
      <c r="D1114" s="1" t="s">
        <v>2677</v>
      </c>
      <c r="E1114" s="1" t="s">
        <v>2678</v>
      </c>
      <c r="F1114" s="1" t="s">
        <v>54</v>
      </c>
      <c r="G1114" s="1" t="s">
        <v>12</v>
      </c>
      <c r="H1114" s="2">
        <v>45039.480752314812</v>
      </c>
      <c r="I1114" s="1">
        <v>44109</v>
      </c>
      <c r="J1114" s="20">
        <f>COUNTIF($C$2:$C$2413,C1114)</f>
        <v>2</v>
      </c>
    </row>
    <row r="1115" spans="1:10">
      <c r="A1115" s="1" t="str">
        <f t="shared" si="17"/>
        <v>JJ1CHT</v>
      </c>
      <c r="B1115" s="1">
        <v>4401116</v>
      </c>
      <c r="C1115" s="1" t="s">
        <v>2679</v>
      </c>
      <c r="D1115" s="1" t="s">
        <v>2680</v>
      </c>
      <c r="E1115" s="1" t="s">
        <v>348</v>
      </c>
      <c r="F1115" s="1" t="s">
        <v>54</v>
      </c>
      <c r="G1115" s="1" t="s">
        <v>12</v>
      </c>
      <c r="H1115" s="1" t="s">
        <v>13</v>
      </c>
      <c r="I1115" s="1" t="s">
        <v>13</v>
      </c>
      <c r="J1115">
        <f>COUNTIF($C$2:$C$2413,C1115)</f>
        <v>1</v>
      </c>
    </row>
    <row r="1116" spans="1:10">
      <c r="A1116" s="1" t="str">
        <f t="shared" si="17"/>
        <v>JN1CFQ</v>
      </c>
      <c r="B1116" s="1">
        <v>4401117</v>
      </c>
      <c r="C1116" s="1" t="s">
        <v>2681</v>
      </c>
      <c r="D1116" s="1" t="s">
        <v>2682</v>
      </c>
      <c r="E1116" s="1" t="s">
        <v>633</v>
      </c>
      <c r="F1116" s="1" t="s">
        <v>54</v>
      </c>
      <c r="G1116" s="1" t="s">
        <v>12</v>
      </c>
      <c r="H1116" s="1" t="s">
        <v>13</v>
      </c>
      <c r="I1116" s="1" t="s">
        <v>13</v>
      </c>
      <c r="J1116">
        <f>COUNTIF($C$2:$C$2413,C1116)</f>
        <v>1</v>
      </c>
    </row>
    <row r="1117" spans="1:10">
      <c r="A1117" s="1" t="str">
        <f t="shared" si="17"/>
        <v>JS1REG</v>
      </c>
      <c r="B1117" s="1">
        <v>4401118</v>
      </c>
      <c r="C1117" s="1" t="s">
        <v>2683</v>
      </c>
      <c r="D1117" s="1" t="s">
        <v>2684</v>
      </c>
      <c r="E1117" s="1" t="s">
        <v>2685</v>
      </c>
      <c r="F1117" s="1" t="s">
        <v>54</v>
      </c>
      <c r="G1117" s="1" t="s">
        <v>12</v>
      </c>
      <c r="H1117" s="2">
        <v>45184.580243055556</v>
      </c>
      <c r="I1117" s="1">
        <v>44155</v>
      </c>
      <c r="J1117">
        <f>COUNTIF($C$2:$C$2413,C1117)</f>
        <v>1</v>
      </c>
    </row>
    <row r="1118" spans="1:10">
      <c r="A1118" s="1" t="str">
        <f t="shared" si="17"/>
        <v>JR1HAA</v>
      </c>
      <c r="B1118" s="1">
        <v>4401119</v>
      </c>
      <c r="C1118" s="1" t="s">
        <v>2686</v>
      </c>
      <c r="D1118" s="1" t="s">
        <v>2687</v>
      </c>
      <c r="E1118" s="1" t="s">
        <v>2688</v>
      </c>
      <c r="F1118" s="1" t="s">
        <v>54</v>
      </c>
      <c r="G1118" s="1" t="s">
        <v>12</v>
      </c>
      <c r="H1118" s="1" t="s">
        <v>13</v>
      </c>
      <c r="I1118" s="1" t="s">
        <v>13</v>
      </c>
      <c r="J1118">
        <f>COUNTIF($C$2:$C$2413,C1118)</f>
        <v>1</v>
      </c>
    </row>
    <row r="1119" spans="1:10">
      <c r="A1119" s="1" t="str">
        <f t="shared" si="17"/>
        <v>JF1FHE</v>
      </c>
      <c r="B1119" s="1">
        <v>4401120</v>
      </c>
      <c r="C1119" s="1" t="s">
        <v>2689</v>
      </c>
      <c r="D1119" s="1" t="s">
        <v>2690</v>
      </c>
      <c r="E1119" s="1" t="s">
        <v>97</v>
      </c>
      <c r="F1119" s="1" t="s">
        <v>54</v>
      </c>
      <c r="G1119" s="1" t="s">
        <v>12</v>
      </c>
      <c r="H1119" s="1" t="s">
        <v>13</v>
      </c>
      <c r="I1119" s="1" t="s">
        <v>13</v>
      </c>
      <c r="J1119">
        <f>COUNTIF($C$2:$C$2413,C1119)</f>
        <v>1</v>
      </c>
    </row>
    <row r="1120" spans="1:10">
      <c r="A1120" s="1" t="str">
        <f t="shared" si="17"/>
        <v>JL1EPZ</v>
      </c>
      <c r="B1120" s="1">
        <v>4401121</v>
      </c>
      <c r="C1120" s="1" t="s">
        <v>2691</v>
      </c>
      <c r="D1120" s="1" t="s">
        <v>2692</v>
      </c>
      <c r="E1120" s="1" t="s">
        <v>97</v>
      </c>
      <c r="F1120" s="1" t="s">
        <v>54</v>
      </c>
      <c r="G1120" s="1" t="s">
        <v>12</v>
      </c>
      <c r="H1120" s="1" t="s">
        <v>13</v>
      </c>
      <c r="I1120" s="1" t="s">
        <v>13</v>
      </c>
      <c r="J1120">
        <f>COUNTIF($C$2:$C$2413,C1120)</f>
        <v>1</v>
      </c>
    </row>
    <row r="1121" spans="1:12">
      <c r="A1121" s="1" t="str">
        <f t="shared" si="17"/>
        <v>JA0BOO</v>
      </c>
      <c r="B1121" s="1">
        <v>4401122</v>
      </c>
      <c r="C1121" s="1" t="s">
        <v>2693</v>
      </c>
      <c r="D1121" s="1" t="s">
        <v>2684</v>
      </c>
      <c r="E1121" s="1" t="s">
        <v>2685</v>
      </c>
      <c r="F1121" s="1" t="s">
        <v>54</v>
      </c>
      <c r="G1121" s="1" t="s">
        <v>12</v>
      </c>
      <c r="H1121" s="1" t="s">
        <v>13</v>
      </c>
      <c r="I1121" s="1" t="s">
        <v>13</v>
      </c>
      <c r="J1121">
        <f>COUNTIF($C$2:$C$2413,C1121)</f>
        <v>1</v>
      </c>
    </row>
    <row r="1122" spans="1:12">
      <c r="A1122" s="1" t="str">
        <f t="shared" si="17"/>
        <v>JH1VMM</v>
      </c>
      <c r="B1122" s="1">
        <v>4401123</v>
      </c>
      <c r="C1122" s="1" t="s">
        <v>2694</v>
      </c>
      <c r="D1122" s="1" t="s">
        <v>2695</v>
      </c>
      <c r="E1122" s="1" t="s">
        <v>97</v>
      </c>
      <c r="F1122" s="1" t="s">
        <v>54</v>
      </c>
      <c r="G1122" s="1" t="s">
        <v>12</v>
      </c>
      <c r="H1122" s="1" t="s">
        <v>13</v>
      </c>
      <c r="I1122" s="1" t="s">
        <v>13</v>
      </c>
      <c r="J1122">
        <f>COUNTIF($C$2:$C$2413,C1122)</f>
        <v>1</v>
      </c>
    </row>
    <row r="1123" spans="1:12">
      <c r="A1123" s="1" t="str">
        <f t="shared" si="17"/>
        <v>JM1LRA</v>
      </c>
      <c r="B1123" s="1">
        <v>4401124</v>
      </c>
      <c r="C1123" s="1" t="s">
        <v>2696</v>
      </c>
      <c r="D1123" s="1" t="s">
        <v>2697</v>
      </c>
      <c r="E1123" s="1" t="s">
        <v>2698</v>
      </c>
      <c r="F1123" s="1" t="s">
        <v>54</v>
      </c>
      <c r="G1123" s="1" t="s">
        <v>12</v>
      </c>
      <c r="H1123" s="1" t="s">
        <v>13</v>
      </c>
      <c r="I1123" s="1" t="s">
        <v>13</v>
      </c>
      <c r="J1123">
        <f>COUNTIF($C$2:$C$2413,C1123)</f>
        <v>1</v>
      </c>
    </row>
    <row r="1124" spans="1:12">
      <c r="A1124" s="1" t="str">
        <f t="shared" si="17"/>
        <v>JA1JCN</v>
      </c>
      <c r="B1124" s="1">
        <v>4401125</v>
      </c>
      <c r="C1124" s="1" t="s">
        <v>2699</v>
      </c>
      <c r="D1124" s="1" t="s">
        <v>2700</v>
      </c>
      <c r="E1124" s="1" t="s">
        <v>97</v>
      </c>
      <c r="F1124" s="1" t="s">
        <v>54</v>
      </c>
      <c r="G1124" s="1" t="s">
        <v>12</v>
      </c>
      <c r="H1124" s="1" t="s">
        <v>13</v>
      </c>
      <c r="I1124" s="1" t="s">
        <v>13</v>
      </c>
      <c r="J1124">
        <f>COUNTIF($C$2:$C$2413,C1124)</f>
        <v>1</v>
      </c>
    </row>
    <row r="1125" spans="1:12">
      <c r="A1125" s="1" t="str">
        <f t="shared" si="17"/>
        <v>JH1OPA</v>
      </c>
      <c r="B1125" s="1">
        <v>4401126</v>
      </c>
      <c r="C1125" s="13" t="s">
        <v>1443</v>
      </c>
      <c r="D1125" s="1" t="s">
        <v>1444</v>
      </c>
      <c r="E1125" s="1" t="s">
        <v>1445</v>
      </c>
      <c r="F1125" s="1" t="s">
        <v>54</v>
      </c>
      <c r="G1125" s="1" t="s">
        <v>12</v>
      </c>
      <c r="H1125" s="2">
        <v>45500.100405092591</v>
      </c>
      <c r="I1125" s="1">
        <v>732</v>
      </c>
      <c r="J1125" s="20">
        <f>COUNTIF($C$2:$C$2413,C1125)</f>
        <v>2</v>
      </c>
    </row>
    <row r="1126" spans="1:12">
      <c r="A1126" s="1" t="str">
        <f t="shared" si="17"/>
        <v>JE1CWQ</v>
      </c>
      <c r="B1126" s="1">
        <v>4401127</v>
      </c>
      <c r="C1126" s="1" t="s">
        <v>2701</v>
      </c>
      <c r="D1126" s="1" t="s">
        <v>2702</v>
      </c>
      <c r="E1126" s="1" t="s">
        <v>2703</v>
      </c>
      <c r="F1126" s="1" t="s">
        <v>54</v>
      </c>
      <c r="G1126" s="1" t="s">
        <v>12</v>
      </c>
      <c r="H1126" s="1" t="s">
        <v>13</v>
      </c>
      <c r="I1126" s="1" t="s">
        <v>13</v>
      </c>
      <c r="J1126">
        <f>COUNTIF($C$2:$C$2413,C1126)</f>
        <v>1</v>
      </c>
    </row>
    <row r="1127" spans="1:12">
      <c r="A1127" s="1" t="str">
        <f t="shared" si="17"/>
        <v>JH1QYL</v>
      </c>
      <c r="B1127" s="1">
        <v>4401128</v>
      </c>
      <c r="C1127" s="1" t="s">
        <v>2704</v>
      </c>
      <c r="D1127" s="1" t="s">
        <v>2705</v>
      </c>
      <c r="E1127" s="1" t="s">
        <v>2706</v>
      </c>
      <c r="F1127" s="1" t="s">
        <v>54</v>
      </c>
      <c r="G1127" s="1" t="s">
        <v>12</v>
      </c>
      <c r="H1127" s="1" t="s">
        <v>13</v>
      </c>
      <c r="I1127" s="1" t="s">
        <v>13</v>
      </c>
      <c r="J1127">
        <f>COUNTIF($C$2:$C$2413,C1127)</f>
        <v>1</v>
      </c>
    </row>
    <row r="1128" spans="1:12">
      <c r="A1128" s="1" t="str">
        <f t="shared" si="17"/>
        <v>JN1KTG</v>
      </c>
      <c r="B1128" s="1">
        <v>4401129</v>
      </c>
      <c r="C1128" s="13" t="s">
        <v>2676</v>
      </c>
      <c r="D1128" s="1" t="s">
        <v>2677</v>
      </c>
      <c r="E1128" s="1" t="s">
        <v>2678</v>
      </c>
      <c r="F1128" s="1" t="s">
        <v>54</v>
      </c>
      <c r="G1128" s="1" t="s">
        <v>12</v>
      </c>
      <c r="H1128" s="2">
        <v>45049.267141203702</v>
      </c>
      <c r="I1128" s="1">
        <v>44109</v>
      </c>
      <c r="J1128" s="20">
        <f>COUNTIF($C$2:$C$2413,C1128)</f>
        <v>2</v>
      </c>
    </row>
    <row r="1129" spans="1:12">
      <c r="A1129" s="1" t="str">
        <f t="shared" si="17"/>
        <v>JJ1BOD</v>
      </c>
      <c r="B1129" s="1">
        <v>4401130</v>
      </c>
      <c r="C1129" s="1" t="s">
        <v>2707</v>
      </c>
      <c r="D1129" s="1" t="s">
        <v>2708</v>
      </c>
      <c r="E1129" s="1" t="s">
        <v>97</v>
      </c>
      <c r="F1129" s="1" t="s">
        <v>54</v>
      </c>
      <c r="G1129" s="1" t="s">
        <v>12</v>
      </c>
      <c r="H1129" s="1" t="s">
        <v>13</v>
      </c>
      <c r="I1129" s="1" t="s">
        <v>13</v>
      </c>
      <c r="J1129">
        <f>COUNTIF($C$2:$C$2413,C1129)</f>
        <v>1</v>
      </c>
    </row>
    <row r="1130" spans="1:12">
      <c r="A1130" s="1" t="str">
        <f t="shared" si="17"/>
        <v>JR1HRL</v>
      </c>
      <c r="B1130" s="1">
        <v>4401131</v>
      </c>
      <c r="C1130" s="1" t="s">
        <v>2709</v>
      </c>
      <c r="D1130" s="1" t="s">
        <v>2710</v>
      </c>
      <c r="E1130" s="1" t="s">
        <v>1344</v>
      </c>
      <c r="F1130" s="1" t="s">
        <v>54</v>
      </c>
      <c r="G1130" s="1" t="s">
        <v>12</v>
      </c>
      <c r="H1130" s="1" t="s">
        <v>13</v>
      </c>
      <c r="I1130" s="1" t="s">
        <v>13</v>
      </c>
      <c r="J1130">
        <f>COUNTIF($C$2:$C$2413,C1130)</f>
        <v>1</v>
      </c>
    </row>
    <row r="1131" spans="1:12">
      <c r="A1131" s="1" t="str">
        <f t="shared" si="17"/>
        <v>JQ1ZPE</v>
      </c>
      <c r="B1131" s="1">
        <v>4401132</v>
      </c>
      <c r="C1131" s="1" t="s">
        <v>2711</v>
      </c>
      <c r="D1131" s="1" t="s">
        <v>2712</v>
      </c>
      <c r="E1131" s="1" t="s">
        <v>646</v>
      </c>
      <c r="F1131" s="1" t="s">
        <v>54</v>
      </c>
      <c r="G1131" s="1" t="s">
        <v>12</v>
      </c>
      <c r="H1131" s="1" t="s">
        <v>13</v>
      </c>
      <c r="I1131" s="1" t="s">
        <v>13</v>
      </c>
      <c r="J1131">
        <f>COUNTIF($C$2:$C$2413,C1131)</f>
        <v>1</v>
      </c>
      <c r="K1131" t="s">
        <v>4862</v>
      </c>
      <c r="L1131" t="s">
        <v>4863</v>
      </c>
    </row>
    <row r="1132" spans="1:12">
      <c r="A1132" s="1" t="str">
        <f t="shared" si="17"/>
        <v>JF1JBO</v>
      </c>
      <c r="B1132" s="1">
        <v>4401133</v>
      </c>
      <c r="C1132" s="1" t="s">
        <v>2713</v>
      </c>
      <c r="D1132" s="1" t="s">
        <v>2714</v>
      </c>
      <c r="E1132" s="1" t="s">
        <v>2715</v>
      </c>
      <c r="F1132" s="1" t="s">
        <v>54</v>
      </c>
      <c r="G1132" s="1" t="s">
        <v>12</v>
      </c>
      <c r="H1132" s="1" t="s">
        <v>13</v>
      </c>
      <c r="I1132" s="1" t="s">
        <v>13</v>
      </c>
      <c r="J1132">
        <f>COUNTIF($C$2:$C$2413,C1132)</f>
        <v>1</v>
      </c>
    </row>
    <row r="1133" spans="1:12">
      <c r="A1133" s="1" t="str">
        <f t="shared" si="17"/>
        <v>JJ1BOE</v>
      </c>
      <c r="B1133" s="1">
        <v>4401134</v>
      </c>
      <c r="C1133" s="1" t="s">
        <v>2716</v>
      </c>
      <c r="D1133" s="1" t="s">
        <v>2717</v>
      </c>
      <c r="E1133" s="1" t="s">
        <v>97</v>
      </c>
      <c r="F1133" s="1" t="s">
        <v>54</v>
      </c>
      <c r="G1133" s="1" t="s">
        <v>12</v>
      </c>
      <c r="H1133" s="2">
        <v>45063.715266203704</v>
      </c>
      <c r="I1133" s="1">
        <v>91</v>
      </c>
      <c r="J1133">
        <f>COUNTIF($C$2:$C$2413,C1133)</f>
        <v>1</v>
      </c>
    </row>
    <row r="1134" spans="1:12">
      <c r="A1134" s="1" t="str">
        <f t="shared" si="17"/>
        <v>JP1AAZ</v>
      </c>
      <c r="B1134" s="1">
        <v>4401135</v>
      </c>
      <c r="C1134" s="1" t="s">
        <v>2718</v>
      </c>
      <c r="D1134" s="1" t="s">
        <v>2719</v>
      </c>
      <c r="E1134" s="1" t="s">
        <v>2720</v>
      </c>
      <c r="F1134" s="1" t="s">
        <v>54</v>
      </c>
      <c r="G1134" s="1" t="s">
        <v>12</v>
      </c>
      <c r="H1134" s="1" t="s">
        <v>13</v>
      </c>
      <c r="I1134" s="1" t="s">
        <v>13</v>
      </c>
      <c r="J1134">
        <f>COUNTIF($C$2:$C$2413,C1134)</f>
        <v>1</v>
      </c>
    </row>
    <row r="1135" spans="1:12">
      <c r="A1135" s="1" t="str">
        <f t="shared" si="17"/>
        <v>JA1FOO</v>
      </c>
      <c r="B1135" s="1">
        <v>4401136</v>
      </c>
      <c r="C1135" s="1" t="s">
        <v>2721</v>
      </c>
      <c r="D1135" s="1" t="s">
        <v>2722</v>
      </c>
      <c r="E1135" s="1" t="s">
        <v>2723</v>
      </c>
      <c r="F1135" s="1" t="s">
        <v>54</v>
      </c>
      <c r="G1135" s="1" t="s">
        <v>12</v>
      </c>
      <c r="H1135" s="1" t="s">
        <v>13</v>
      </c>
      <c r="I1135" s="1" t="s">
        <v>13</v>
      </c>
      <c r="J1135">
        <f>COUNTIF($C$2:$C$2413,C1135)</f>
        <v>1</v>
      </c>
    </row>
    <row r="1136" spans="1:12">
      <c r="A1136" s="1" t="str">
        <f t="shared" si="17"/>
        <v>JE1TJD</v>
      </c>
      <c r="B1136" s="1">
        <v>4401137</v>
      </c>
      <c r="C1136" s="1" t="s">
        <v>2724</v>
      </c>
      <c r="D1136" s="1" t="s">
        <v>2725</v>
      </c>
      <c r="E1136" s="1" t="s">
        <v>2726</v>
      </c>
      <c r="F1136" s="1" t="s">
        <v>54</v>
      </c>
      <c r="G1136" s="1" t="s">
        <v>12</v>
      </c>
      <c r="H1136" s="1" t="s">
        <v>13</v>
      </c>
      <c r="I1136" s="1" t="s">
        <v>13</v>
      </c>
      <c r="J1136">
        <f>COUNTIF($C$2:$C$2413,C1136)</f>
        <v>1</v>
      </c>
    </row>
    <row r="1137" spans="1:12">
      <c r="A1137" s="1" t="str">
        <f t="shared" si="17"/>
        <v>JR1USU</v>
      </c>
      <c r="B1137" s="1">
        <v>4401138</v>
      </c>
      <c r="C1137" s="13" t="s">
        <v>2727</v>
      </c>
      <c r="D1137" s="1" t="s">
        <v>2728</v>
      </c>
      <c r="E1137" s="1" t="s">
        <v>2729</v>
      </c>
      <c r="F1137" s="1" t="s">
        <v>54</v>
      </c>
      <c r="G1137" s="1" t="s">
        <v>12</v>
      </c>
      <c r="H1137" s="1" t="s">
        <v>13</v>
      </c>
      <c r="I1137" s="1" t="s">
        <v>13</v>
      </c>
      <c r="J1137" s="20">
        <f>COUNTIF($C$2:$C$2413,C1137)</f>
        <v>2</v>
      </c>
    </row>
    <row r="1138" spans="1:12">
      <c r="A1138" s="1" t="str">
        <f t="shared" si="17"/>
        <v>JR1USU</v>
      </c>
      <c r="B1138" s="1">
        <v>4401139</v>
      </c>
      <c r="C1138" s="13" t="s">
        <v>2727</v>
      </c>
      <c r="D1138" s="1" t="s">
        <v>2728</v>
      </c>
      <c r="E1138" s="1" t="s">
        <v>2729</v>
      </c>
      <c r="F1138" s="1" t="s">
        <v>54</v>
      </c>
      <c r="G1138" s="1" t="s">
        <v>12</v>
      </c>
      <c r="H1138" s="1" t="s">
        <v>13</v>
      </c>
      <c r="I1138" s="1" t="s">
        <v>13</v>
      </c>
      <c r="J1138" s="20">
        <f>COUNTIF($C$2:$C$2413,C1138)</f>
        <v>2</v>
      </c>
    </row>
    <row r="1139" spans="1:12">
      <c r="A1139" s="1" t="str">
        <f t="shared" si="17"/>
        <v>JH0CJH</v>
      </c>
      <c r="B1139" s="1">
        <v>4401140</v>
      </c>
      <c r="C1139" s="13" t="s">
        <v>51</v>
      </c>
      <c r="D1139" s="1" t="s">
        <v>52</v>
      </c>
      <c r="E1139" s="1" t="s">
        <v>53</v>
      </c>
      <c r="F1139" s="1" t="s">
        <v>54</v>
      </c>
      <c r="G1139" s="1" t="s">
        <v>12</v>
      </c>
      <c r="H1139" s="1" t="s">
        <v>13</v>
      </c>
      <c r="I1139" s="1" t="s">
        <v>13</v>
      </c>
      <c r="J1139" s="20">
        <f>COUNTIF($C$2:$C$2413,C1139)</f>
        <v>2</v>
      </c>
    </row>
    <row r="1140" spans="1:12">
      <c r="A1140" s="1" t="str">
        <f t="shared" si="17"/>
        <v>JA1CTV</v>
      </c>
      <c r="B1140" s="1">
        <v>4401141</v>
      </c>
      <c r="C1140" s="1" t="s">
        <v>2730</v>
      </c>
      <c r="D1140" s="1" t="s">
        <v>52</v>
      </c>
      <c r="E1140" s="1" t="s">
        <v>53</v>
      </c>
      <c r="F1140" s="1" t="s">
        <v>54</v>
      </c>
      <c r="G1140" s="1" t="s">
        <v>12</v>
      </c>
      <c r="H1140" s="1" t="s">
        <v>13</v>
      </c>
      <c r="I1140" s="1" t="s">
        <v>13</v>
      </c>
      <c r="J1140">
        <f>COUNTIF($C$2:$C$2413,C1140)</f>
        <v>1</v>
      </c>
    </row>
    <row r="1141" spans="1:12">
      <c r="A1141" s="1" t="str">
        <f t="shared" si="17"/>
        <v>JO1PVC</v>
      </c>
      <c r="B1141" s="1">
        <v>4401142</v>
      </c>
      <c r="C1141" s="1" t="s">
        <v>2731</v>
      </c>
      <c r="D1141" s="1" t="s">
        <v>2732</v>
      </c>
      <c r="E1141" s="1" t="s">
        <v>348</v>
      </c>
      <c r="F1141" s="1" t="s">
        <v>54</v>
      </c>
      <c r="G1141" s="1" t="s">
        <v>12</v>
      </c>
      <c r="H1141" s="1" t="s">
        <v>13</v>
      </c>
      <c r="I1141" s="1" t="s">
        <v>13</v>
      </c>
      <c r="J1141">
        <f>COUNTIF($C$2:$C$2413,C1141)</f>
        <v>1</v>
      </c>
    </row>
    <row r="1142" spans="1:12">
      <c r="A1142" s="1" t="str">
        <f t="shared" si="17"/>
        <v>JQ1ZVS</v>
      </c>
      <c r="B1142" s="1">
        <v>4401143</v>
      </c>
      <c r="C1142" s="1" t="s">
        <v>2733</v>
      </c>
      <c r="D1142" s="1" t="s">
        <v>2734</v>
      </c>
      <c r="E1142" s="1" t="s">
        <v>591</v>
      </c>
      <c r="F1142" s="1" t="s">
        <v>54</v>
      </c>
      <c r="G1142" s="1" t="s">
        <v>12</v>
      </c>
      <c r="H1142" s="2">
        <v>45049.251226851855</v>
      </c>
      <c r="I1142" s="1">
        <v>44109</v>
      </c>
      <c r="J1142">
        <f>COUNTIF($C$2:$C$2413,C1142)</f>
        <v>1</v>
      </c>
      <c r="K1142" t="s">
        <v>4864</v>
      </c>
      <c r="L1142" t="s">
        <v>4772</v>
      </c>
    </row>
    <row r="1143" spans="1:12">
      <c r="A1143" s="1" t="str">
        <f t="shared" si="17"/>
        <v>JG1MKM</v>
      </c>
      <c r="B1143" s="1">
        <v>4401144</v>
      </c>
      <c r="C1143" s="1" t="s">
        <v>2735</v>
      </c>
      <c r="D1143" s="1" t="s">
        <v>2736</v>
      </c>
      <c r="E1143" s="1" t="s">
        <v>119</v>
      </c>
      <c r="F1143" s="1" t="s">
        <v>54</v>
      </c>
      <c r="G1143" s="1" t="s">
        <v>12</v>
      </c>
      <c r="H1143" s="1" t="s">
        <v>13</v>
      </c>
      <c r="I1143" s="1" t="s">
        <v>13</v>
      </c>
      <c r="J1143">
        <f>COUNTIF($C$2:$C$2413,C1143)</f>
        <v>1</v>
      </c>
    </row>
    <row r="1144" spans="1:12">
      <c r="A1144" s="1" t="str">
        <f t="shared" si="17"/>
        <v>JH1SQF</v>
      </c>
      <c r="B1144" s="1">
        <v>4401145</v>
      </c>
      <c r="C1144" s="1" t="s">
        <v>2737</v>
      </c>
      <c r="D1144" s="1" t="s">
        <v>2738</v>
      </c>
      <c r="E1144" s="1" t="s">
        <v>97</v>
      </c>
      <c r="F1144" s="1" t="s">
        <v>54</v>
      </c>
      <c r="G1144" s="1" t="s">
        <v>12</v>
      </c>
      <c r="H1144" s="1" t="s">
        <v>13</v>
      </c>
      <c r="I1144" s="1" t="s">
        <v>13</v>
      </c>
      <c r="J1144">
        <f>COUNTIF($C$2:$C$2413,C1144)</f>
        <v>1</v>
      </c>
    </row>
    <row r="1145" spans="1:12">
      <c r="A1145" s="1" t="str">
        <f t="shared" si="17"/>
        <v>JA1NLU</v>
      </c>
      <c r="B1145" s="1">
        <v>4401146</v>
      </c>
      <c r="C1145" s="1" t="s">
        <v>2739</v>
      </c>
      <c r="D1145" s="1" t="s">
        <v>2740</v>
      </c>
      <c r="E1145" s="1" t="s">
        <v>2741</v>
      </c>
      <c r="F1145" s="1" t="s">
        <v>54</v>
      </c>
      <c r="G1145" s="1" t="s">
        <v>12</v>
      </c>
      <c r="H1145" s="1" t="s">
        <v>13</v>
      </c>
      <c r="I1145" s="1" t="s">
        <v>13</v>
      </c>
      <c r="J1145">
        <f>COUNTIF($C$2:$C$2413,C1145)</f>
        <v>1</v>
      </c>
    </row>
    <row r="1146" spans="1:12">
      <c r="A1146" s="1" t="str">
        <f t="shared" si="17"/>
        <v>JQ1ZDZ</v>
      </c>
      <c r="B1146" s="1">
        <v>4401147</v>
      </c>
      <c r="C1146" s="18" t="s">
        <v>2742</v>
      </c>
      <c r="D1146" s="1" t="s">
        <v>2743</v>
      </c>
      <c r="E1146" s="1" t="s">
        <v>2703</v>
      </c>
      <c r="F1146" s="1" t="s">
        <v>54</v>
      </c>
      <c r="G1146" s="1" t="s">
        <v>12</v>
      </c>
      <c r="H1146" s="1" t="s">
        <v>13</v>
      </c>
      <c r="I1146" s="1" t="s">
        <v>13</v>
      </c>
      <c r="J1146" s="19">
        <f>COUNTIF($C$2:$C$2413,C1146)</f>
        <v>3</v>
      </c>
      <c r="K1146" t="s">
        <v>4865</v>
      </c>
      <c r="L1146" t="s">
        <v>4866</v>
      </c>
    </row>
    <row r="1147" spans="1:12">
      <c r="A1147" s="1" t="str">
        <f t="shared" si="17"/>
        <v>JQ1ZDZ</v>
      </c>
      <c r="B1147" s="1">
        <v>4401148</v>
      </c>
      <c r="C1147" s="18" t="s">
        <v>2742</v>
      </c>
      <c r="D1147" s="1" t="s">
        <v>2743</v>
      </c>
      <c r="E1147" s="1" t="s">
        <v>2703</v>
      </c>
      <c r="F1147" s="1" t="s">
        <v>54</v>
      </c>
      <c r="G1147" s="1" t="s">
        <v>12</v>
      </c>
      <c r="H1147" s="1" t="s">
        <v>13</v>
      </c>
      <c r="I1147" s="1" t="s">
        <v>13</v>
      </c>
      <c r="J1147" s="19">
        <f>COUNTIF($C$2:$C$2413,C1147)</f>
        <v>3</v>
      </c>
      <c r="K1147" t="s">
        <v>4865</v>
      </c>
      <c r="L1147" t="s">
        <v>4866</v>
      </c>
    </row>
    <row r="1148" spans="1:12">
      <c r="A1148" s="1" t="str">
        <f t="shared" si="17"/>
        <v>JQ1ZDZ</v>
      </c>
      <c r="B1148" s="1">
        <v>4401149</v>
      </c>
      <c r="C1148" s="18" t="s">
        <v>2742</v>
      </c>
      <c r="D1148" s="1" t="s">
        <v>2743</v>
      </c>
      <c r="E1148" s="1" t="s">
        <v>2703</v>
      </c>
      <c r="F1148" s="1" t="s">
        <v>54</v>
      </c>
      <c r="G1148" s="1" t="s">
        <v>12</v>
      </c>
      <c r="H1148" s="1" t="s">
        <v>13</v>
      </c>
      <c r="I1148" s="1" t="s">
        <v>13</v>
      </c>
      <c r="J1148" s="19">
        <f>COUNTIF($C$2:$C$2413,C1148)</f>
        <v>3</v>
      </c>
      <c r="K1148" t="s">
        <v>4865</v>
      </c>
      <c r="L1148" t="s">
        <v>4866</v>
      </c>
    </row>
    <row r="1149" spans="1:12">
      <c r="A1149" s="1" t="str">
        <f t="shared" si="17"/>
        <v>7J1ABD</v>
      </c>
      <c r="B1149" s="1">
        <v>4401150</v>
      </c>
      <c r="C1149" s="1" t="s">
        <v>2744</v>
      </c>
      <c r="D1149" s="1" t="s">
        <v>2745</v>
      </c>
      <c r="E1149" s="1" t="s">
        <v>2746</v>
      </c>
      <c r="F1149" s="1" t="s">
        <v>54</v>
      </c>
      <c r="G1149" s="1" t="s">
        <v>12</v>
      </c>
      <c r="H1149" s="1" t="s">
        <v>13</v>
      </c>
      <c r="I1149" s="1" t="s">
        <v>13</v>
      </c>
      <c r="J1149">
        <f>COUNTIF($C$2:$C$2413,C1149)</f>
        <v>1</v>
      </c>
    </row>
    <row r="1150" spans="1:12">
      <c r="A1150" s="1" t="str">
        <f t="shared" si="17"/>
        <v>JI1HOA</v>
      </c>
      <c r="B1150" s="1">
        <v>4401151</v>
      </c>
      <c r="C1150" s="1" t="s">
        <v>2747</v>
      </c>
      <c r="D1150" s="1" t="s">
        <v>2748</v>
      </c>
      <c r="E1150" s="1" t="s">
        <v>2749</v>
      </c>
      <c r="F1150" s="1" t="s">
        <v>54</v>
      </c>
      <c r="G1150" s="1" t="s">
        <v>12</v>
      </c>
      <c r="H1150" s="1" t="s">
        <v>13</v>
      </c>
      <c r="I1150" s="1" t="s">
        <v>13</v>
      </c>
      <c r="J1150">
        <f>COUNTIF($C$2:$C$2413,C1150)</f>
        <v>1</v>
      </c>
    </row>
    <row r="1151" spans="1:12">
      <c r="A1151" s="1" t="str">
        <f t="shared" si="17"/>
        <v>JH1NQH</v>
      </c>
      <c r="B1151" s="1">
        <v>4401152</v>
      </c>
      <c r="C1151" s="13" t="s">
        <v>2750</v>
      </c>
      <c r="D1151" s="1" t="s">
        <v>2751</v>
      </c>
      <c r="E1151" s="1" t="s">
        <v>2752</v>
      </c>
      <c r="F1151" s="1" t="s">
        <v>54</v>
      </c>
      <c r="G1151" s="1" t="s">
        <v>12</v>
      </c>
      <c r="H1151" s="2">
        <v>44924.227534722224</v>
      </c>
      <c r="I1151" s="1">
        <v>91</v>
      </c>
      <c r="J1151" s="20">
        <f>COUNTIF($C$2:$C$2413,C1151)</f>
        <v>2</v>
      </c>
    </row>
    <row r="1152" spans="1:12">
      <c r="A1152" s="1" t="str">
        <f t="shared" si="17"/>
        <v>JQ1ZDK</v>
      </c>
      <c r="B1152" s="1">
        <v>4401153</v>
      </c>
      <c r="C1152" s="1" t="s">
        <v>2753</v>
      </c>
      <c r="D1152" s="1" t="s">
        <v>2754</v>
      </c>
      <c r="E1152" s="1" t="s">
        <v>2755</v>
      </c>
      <c r="F1152" s="1" t="s">
        <v>54</v>
      </c>
      <c r="G1152" s="1" t="s">
        <v>12</v>
      </c>
      <c r="H1152" s="1" t="s">
        <v>13</v>
      </c>
      <c r="I1152" s="1" t="s">
        <v>13</v>
      </c>
      <c r="J1152">
        <f>COUNTIF($C$2:$C$2413,C1152)</f>
        <v>1</v>
      </c>
      <c r="K1152" t="s">
        <v>4867</v>
      </c>
      <c r="L1152" t="s">
        <v>4868</v>
      </c>
    </row>
    <row r="1153" spans="1:12">
      <c r="A1153" s="1" t="str">
        <f t="shared" ref="A1153:A1216" si="18">C1153</f>
        <v>JH1NQH</v>
      </c>
      <c r="B1153" s="1">
        <v>4401154</v>
      </c>
      <c r="C1153" s="13" t="s">
        <v>2750</v>
      </c>
      <c r="D1153" s="1" t="s">
        <v>2751</v>
      </c>
      <c r="E1153" s="1" t="s">
        <v>2752</v>
      </c>
      <c r="F1153" s="1" t="s">
        <v>54</v>
      </c>
      <c r="G1153" s="1" t="s">
        <v>12</v>
      </c>
      <c r="H1153" s="2">
        <v>44861.458912037036</v>
      </c>
      <c r="I1153" s="1">
        <v>31656</v>
      </c>
      <c r="J1153" s="20">
        <f>COUNTIF($C$2:$C$2413,C1153)</f>
        <v>2</v>
      </c>
    </row>
    <row r="1154" spans="1:12">
      <c r="A1154" s="1" t="str">
        <f t="shared" si="18"/>
        <v>JQ1ZZO</v>
      </c>
      <c r="B1154" s="1">
        <v>4401155</v>
      </c>
      <c r="C1154" s="1" t="s">
        <v>2756</v>
      </c>
      <c r="D1154" s="1" t="s">
        <v>2728</v>
      </c>
      <c r="E1154" s="1" t="s">
        <v>1259</v>
      </c>
      <c r="F1154" s="1" t="s">
        <v>54</v>
      </c>
      <c r="G1154" s="1" t="s">
        <v>12</v>
      </c>
      <c r="H1154" s="1" t="s">
        <v>13</v>
      </c>
      <c r="I1154" s="1" t="s">
        <v>13</v>
      </c>
      <c r="J1154">
        <f>COUNTIF($C$2:$C$2413,C1154)</f>
        <v>1</v>
      </c>
      <c r="K1154" t="s">
        <v>4869</v>
      </c>
      <c r="L1154" t="s">
        <v>4870</v>
      </c>
    </row>
    <row r="1155" spans="1:12">
      <c r="A1155" s="1" t="str">
        <f t="shared" si="18"/>
        <v>JS1CYI</v>
      </c>
      <c r="B1155" s="1">
        <v>4401156</v>
      </c>
      <c r="C1155" s="13" t="s">
        <v>2757</v>
      </c>
      <c r="D1155" s="1" t="s">
        <v>1011</v>
      </c>
      <c r="E1155" s="1" t="s">
        <v>2758</v>
      </c>
      <c r="F1155" s="1" t="s">
        <v>54</v>
      </c>
      <c r="G1155" s="1" t="s">
        <v>12</v>
      </c>
      <c r="H1155" s="1" t="s">
        <v>13</v>
      </c>
      <c r="I1155" s="1" t="s">
        <v>13</v>
      </c>
      <c r="J1155" s="20">
        <f>COUNTIF($C$2:$C$2413,C1155)</f>
        <v>2</v>
      </c>
    </row>
    <row r="1156" spans="1:12">
      <c r="A1156" s="1" t="str">
        <f t="shared" si="18"/>
        <v>JS1CYI</v>
      </c>
      <c r="B1156" s="1">
        <v>4401157</v>
      </c>
      <c r="C1156" s="13" t="s">
        <v>2757</v>
      </c>
      <c r="D1156" s="1" t="s">
        <v>1011</v>
      </c>
      <c r="E1156" s="1" t="s">
        <v>2758</v>
      </c>
      <c r="F1156" s="1" t="s">
        <v>54</v>
      </c>
      <c r="G1156" s="1" t="s">
        <v>12</v>
      </c>
      <c r="H1156" s="1" t="s">
        <v>13</v>
      </c>
      <c r="I1156" s="1" t="s">
        <v>13</v>
      </c>
      <c r="J1156" s="20">
        <f>COUNTIF($C$2:$C$2413,C1156)</f>
        <v>2</v>
      </c>
    </row>
    <row r="1157" spans="1:12">
      <c r="A1157" s="1" t="str">
        <f t="shared" si="18"/>
        <v>JM1NLF</v>
      </c>
      <c r="B1157" s="1">
        <v>4401158</v>
      </c>
      <c r="C1157" s="1" t="s">
        <v>2759</v>
      </c>
      <c r="D1157" s="1" t="s">
        <v>2760</v>
      </c>
      <c r="E1157" s="1" t="s">
        <v>2645</v>
      </c>
      <c r="F1157" s="1" t="s">
        <v>54</v>
      </c>
      <c r="G1157" s="1" t="s">
        <v>12</v>
      </c>
      <c r="H1157" s="1" t="s">
        <v>13</v>
      </c>
      <c r="I1157" s="1" t="s">
        <v>13</v>
      </c>
      <c r="J1157">
        <f>COUNTIF($C$2:$C$2413,C1157)</f>
        <v>1</v>
      </c>
    </row>
    <row r="1158" spans="1:12">
      <c r="A1158" s="1" t="str">
        <f t="shared" si="18"/>
        <v>JJ1JTM</v>
      </c>
      <c r="B1158" s="1">
        <v>4401159</v>
      </c>
      <c r="C1158" s="1" t="s">
        <v>2761</v>
      </c>
      <c r="D1158" s="1" t="s">
        <v>2762</v>
      </c>
      <c r="E1158" s="1" t="s">
        <v>97</v>
      </c>
      <c r="F1158" s="1" t="s">
        <v>54</v>
      </c>
      <c r="G1158" s="1" t="s">
        <v>12</v>
      </c>
      <c r="H1158" s="2">
        <v>44947.715844907405</v>
      </c>
      <c r="I1158" s="1">
        <v>208321</v>
      </c>
      <c r="J1158">
        <f>COUNTIF($C$2:$C$2413,C1158)</f>
        <v>1</v>
      </c>
    </row>
    <row r="1159" spans="1:12">
      <c r="A1159" s="1" t="str">
        <f t="shared" si="18"/>
        <v>JF1IMB</v>
      </c>
      <c r="B1159" s="1">
        <v>4401160</v>
      </c>
      <c r="C1159" s="1" t="s">
        <v>2763</v>
      </c>
      <c r="D1159" s="1" t="s">
        <v>2764</v>
      </c>
      <c r="E1159" s="1" t="s">
        <v>5288</v>
      </c>
      <c r="F1159" s="1" t="s">
        <v>4466</v>
      </c>
      <c r="G1159" s="1" t="s">
        <v>12</v>
      </c>
      <c r="H1159" s="2">
        <v>45369.401678240742</v>
      </c>
      <c r="I1159" s="1">
        <v>268940</v>
      </c>
      <c r="J1159">
        <f>COUNTIF($C$2:$C$2413,C1159)</f>
        <v>1</v>
      </c>
    </row>
    <row r="1160" spans="1:12">
      <c r="A1160" s="1" t="str">
        <f t="shared" si="18"/>
        <v>JA5AUL</v>
      </c>
      <c r="B1160" s="1">
        <v>4401161</v>
      </c>
      <c r="C1160" s="1" t="s">
        <v>2765</v>
      </c>
      <c r="D1160" s="1" t="s">
        <v>2766</v>
      </c>
      <c r="E1160" s="1" t="s">
        <v>2767</v>
      </c>
      <c r="F1160" s="1" t="s">
        <v>234</v>
      </c>
      <c r="G1160" s="1" t="s">
        <v>12</v>
      </c>
      <c r="H1160" s="1" t="s">
        <v>13</v>
      </c>
      <c r="I1160" s="1" t="s">
        <v>13</v>
      </c>
      <c r="J1160">
        <f>COUNTIF($C$2:$C$2413,C1160)</f>
        <v>1</v>
      </c>
    </row>
    <row r="1161" spans="1:12">
      <c r="A1161" s="1" t="str">
        <f t="shared" si="18"/>
        <v>JK3ARN</v>
      </c>
      <c r="B1161" s="1">
        <v>4401162</v>
      </c>
      <c r="C1161" s="1" t="s">
        <v>2768</v>
      </c>
      <c r="D1161" s="1" t="s">
        <v>2769</v>
      </c>
      <c r="E1161" s="1" t="s">
        <v>65</v>
      </c>
      <c r="F1161" s="1" t="s">
        <v>151</v>
      </c>
      <c r="G1161" s="1" t="s">
        <v>12</v>
      </c>
      <c r="H1161" s="1" t="s">
        <v>13</v>
      </c>
      <c r="I1161" s="1" t="s">
        <v>13</v>
      </c>
      <c r="J1161">
        <f>COUNTIF($C$2:$C$2413,C1161)</f>
        <v>1</v>
      </c>
    </row>
    <row r="1162" spans="1:12">
      <c r="A1162" s="1" t="str">
        <f t="shared" si="18"/>
        <v>JR1WVU</v>
      </c>
      <c r="B1162" s="1">
        <v>4401163</v>
      </c>
      <c r="C1162" s="1" t="s">
        <v>2770</v>
      </c>
      <c r="D1162" s="1" t="s">
        <v>2771</v>
      </c>
      <c r="E1162" s="1" t="s">
        <v>2772</v>
      </c>
      <c r="F1162" s="1" t="s">
        <v>54</v>
      </c>
      <c r="G1162" s="1" t="s">
        <v>12</v>
      </c>
      <c r="H1162" s="1" t="s">
        <v>13</v>
      </c>
      <c r="I1162" s="1" t="s">
        <v>13</v>
      </c>
      <c r="J1162">
        <f>COUNTIF($C$2:$C$2413,C1162)</f>
        <v>1</v>
      </c>
    </row>
    <row r="1163" spans="1:12">
      <c r="A1163" s="1" t="str">
        <f t="shared" si="18"/>
        <v>7M3GUO</v>
      </c>
      <c r="B1163" s="1">
        <v>4401164</v>
      </c>
      <c r="C1163" s="1" t="s">
        <v>2773</v>
      </c>
      <c r="D1163" s="1" t="s">
        <v>2774</v>
      </c>
      <c r="E1163" s="1" t="s">
        <v>1344</v>
      </c>
      <c r="F1163" s="1" t="s">
        <v>54</v>
      </c>
      <c r="G1163" s="1" t="s">
        <v>12</v>
      </c>
      <c r="H1163" s="2">
        <v>44857.588483796295</v>
      </c>
      <c r="I1163" s="1">
        <v>404004</v>
      </c>
      <c r="J1163">
        <f>COUNTIF($C$2:$C$2413,C1163)</f>
        <v>1</v>
      </c>
    </row>
    <row r="1164" spans="1:12">
      <c r="A1164" s="1" t="str">
        <f t="shared" si="18"/>
        <v>JQ1YBV</v>
      </c>
      <c r="B1164" s="1">
        <v>4401165</v>
      </c>
      <c r="C1164" s="1" t="s">
        <v>2775</v>
      </c>
      <c r="D1164" s="1" t="s">
        <v>2776</v>
      </c>
      <c r="E1164" s="1" t="s">
        <v>2777</v>
      </c>
      <c r="F1164" s="1" t="s">
        <v>54</v>
      </c>
      <c r="G1164" s="1" t="s">
        <v>12</v>
      </c>
      <c r="H1164" s="1" t="s">
        <v>13</v>
      </c>
      <c r="I1164" s="1" t="s">
        <v>13</v>
      </c>
      <c r="J1164">
        <f>COUNTIF($C$2:$C$2413,C1164)</f>
        <v>1</v>
      </c>
      <c r="K1164" t="s">
        <v>4773</v>
      </c>
      <c r="L1164" t="s">
        <v>4774</v>
      </c>
    </row>
    <row r="1165" spans="1:12">
      <c r="A1165" s="1" t="str">
        <f t="shared" si="18"/>
        <v>JG1NDC</v>
      </c>
      <c r="B1165" s="1">
        <v>4401166</v>
      </c>
      <c r="C1165" s="13" t="s">
        <v>2778</v>
      </c>
      <c r="D1165" s="1" t="s">
        <v>2779</v>
      </c>
      <c r="E1165" s="1" t="s">
        <v>2752</v>
      </c>
      <c r="F1165" s="1" t="s">
        <v>54</v>
      </c>
      <c r="G1165" s="1" t="s">
        <v>12</v>
      </c>
      <c r="H1165" s="1" t="s">
        <v>13</v>
      </c>
      <c r="I1165" s="1" t="s">
        <v>13</v>
      </c>
      <c r="J1165" s="20">
        <f>COUNTIF($C$2:$C$2413,C1165)</f>
        <v>2</v>
      </c>
    </row>
    <row r="1166" spans="1:12">
      <c r="A1166" s="1" t="str">
        <f t="shared" si="18"/>
        <v>JG1NDC</v>
      </c>
      <c r="B1166" s="1">
        <v>4401167</v>
      </c>
      <c r="C1166" s="13" t="s">
        <v>2778</v>
      </c>
      <c r="D1166" s="1" t="s">
        <v>2779</v>
      </c>
      <c r="E1166" s="1" t="s">
        <v>2752</v>
      </c>
      <c r="F1166" s="1" t="s">
        <v>54</v>
      </c>
      <c r="G1166" s="1" t="s">
        <v>12</v>
      </c>
      <c r="H1166" s="1" t="s">
        <v>13</v>
      </c>
      <c r="I1166" s="1" t="s">
        <v>13</v>
      </c>
      <c r="J1166" s="20">
        <f>COUNTIF($C$2:$C$2413,C1166)</f>
        <v>2</v>
      </c>
    </row>
    <row r="1167" spans="1:12">
      <c r="A1167" s="1" t="str">
        <f t="shared" si="18"/>
        <v>JA1NCN</v>
      </c>
      <c r="B1167" s="1">
        <v>4401168</v>
      </c>
      <c r="C1167" s="13" t="s">
        <v>2780</v>
      </c>
      <c r="D1167" s="1" t="s">
        <v>2781</v>
      </c>
      <c r="E1167" s="1" t="s">
        <v>65</v>
      </c>
      <c r="F1167" s="1" t="s">
        <v>151</v>
      </c>
      <c r="G1167" s="1" t="s">
        <v>12</v>
      </c>
      <c r="H1167" s="1" t="s">
        <v>13</v>
      </c>
      <c r="I1167" s="1" t="s">
        <v>13</v>
      </c>
      <c r="J1167" s="20">
        <f>COUNTIF($C$2:$C$2413,C1167)</f>
        <v>2</v>
      </c>
    </row>
    <row r="1168" spans="1:12">
      <c r="A1168" s="1" t="str">
        <f t="shared" si="18"/>
        <v>JM1OWS</v>
      </c>
      <c r="B1168" s="1">
        <v>4401169</v>
      </c>
      <c r="C1168" s="13" t="s">
        <v>2782</v>
      </c>
      <c r="D1168" s="1" t="s">
        <v>2783</v>
      </c>
      <c r="E1168" s="1" t="s">
        <v>591</v>
      </c>
      <c r="F1168" s="1" t="s">
        <v>57</v>
      </c>
      <c r="G1168" s="1" t="s">
        <v>12</v>
      </c>
      <c r="H1168" s="2">
        <v>44669.56591435185</v>
      </c>
      <c r="I1168" s="1">
        <v>22480</v>
      </c>
      <c r="J1168" s="20">
        <f>COUNTIF($C$2:$C$2413,C1168)</f>
        <v>2</v>
      </c>
    </row>
    <row r="1169" spans="1:10">
      <c r="A1169" s="1" t="str">
        <f t="shared" si="18"/>
        <v>JR1CHU</v>
      </c>
      <c r="B1169" s="1">
        <v>4401170</v>
      </c>
      <c r="C1169" s="1" t="s">
        <v>2784</v>
      </c>
      <c r="D1169" s="1" t="s">
        <v>2785</v>
      </c>
      <c r="E1169" s="1" t="s">
        <v>2118</v>
      </c>
      <c r="F1169" s="1" t="s">
        <v>54</v>
      </c>
      <c r="G1169" s="1" t="s">
        <v>12</v>
      </c>
      <c r="H1169" s="2">
        <v>45366.017638888887</v>
      </c>
      <c r="I1169" s="1">
        <v>268940</v>
      </c>
      <c r="J1169">
        <f>COUNTIF($C$2:$C$2413,C1169)</f>
        <v>1</v>
      </c>
    </row>
    <row r="1170" spans="1:10">
      <c r="A1170" s="1" t="str">
        <f t="shared" si="18"/>
        <v>JA1BTO</v>
      </c>
      <c r="B1170" s="1">
        <v>4401171</v>
      </c>
      <c r="C1170" s="1" t="s">
        <v>2786</v>
      </c>
      <c r="D1170" s="1" t="s">
        <v>2787</v>
      </c>
      <c r="E1170" s="1" t="s">
        <v>2788</v>
      </c>
      <c r="F1170" s="1" t="s">
        <v>54</v>
      </c>
      <c r="G1170" s="1" t="s">
        <v>12</v>
      </c>
      <c r="H1170" s="1" t="s">
        <v>13</v>
      </c>
      <c r="I1170" s="1" t="s">
        <v>13</v>
      </c>
      <c r="J1170">
        <f>COUNTIF($C$2:$C$2413,C1170)</f>
        <v>1</v>
      </c>
    </row>
    <row r="1171" spans="1:10">
      <c r="A1171" s="1" t="str">
        <f t="shared" si="18"/>
        <v>JI1TQH</v>
      </c>
      <c r="B1171" s="1">
        <v>4401172</v>
      </c>
      <c r="C1171" s="1" t="s">
        <v>2789</v>
      </c>
      <c r="D1171" s="1" t="s">
        <v>2790</v>
      </c>
      <c r="E1171" s="1" t="s">
        <v>2791</v>
      </c>
      <c r="F1171" s="1" t="s">
        <v>54</v>
      </c>
      <c r="G1171" s="1" t="s">
        <v>12</v>
      </c>
      <c r="H1171" s="1" t="s">
        <v>13</v>
      </c>
      <c r="I1171" s="1" t="s">
        <v>13</v>
      </c>
      <c r="J1171">
        <f>COUNTIF($C$2:$C$2413,C1171)</f>
        <v>1</v>
      </c>
    </row>
    <row r="1172" spans="1:10">
      <c r="A1172" s="1" t="str">
        <f t="shared" si="18"/>
        <v>JA0RHT</v>
      </c>
      <c r="B1172" s="1">
        <v>4401173</v>
      </c>
      <c r="C1172" s="1" t="s">
        <v>2792</v>
      </c>
      <c r="D1172" s="1" t="s">
        <v>2793</v>
      </c>
      <c r="E1172" s="1" t="s">
        <v>2794</v>
      </c>
      <c r="F1172" s="1" t="s">
        <v>11</v>
      </c>
      <c r="G1172" s="1" t="s">
        <v>12</v>
      </c>
      <c r="H1172" s="1" t="s">
        <v>13</v>
      </c>
      <c r="I1172" s="1" t="s">
        <v>13</v>
      </c>
      <c r="J1172">
        <f>COUNTIF($C$2:$C$2413,C1172)</f>
        <v>1</v>
      </c>
    </row>
    <row r="1173" spans="1:10">
      <c r="A1173" s="1" t="str">
        <f t="shared" si="18"/>
        <v>JN1JJD</v>
      </c>
      <c r="B1173" s="1">
        <v>4401174</v>
      </c>
      <c r="C1173" s="1" t="s">
        <v>2795</v>
      </c>
      <c r="D1173" s="1" t="s">
        <v>2796</v>
      </c>
      <c r="E1173" s="1" t="s">
        <v>646</v>
      </c>
      <c r="F1173" s="1" t="s">
        <v>54</v>
      </c>
      <c r="G1173" s="1" t="s">
        <v>12</v>
      </c>
      <c r="H1173" s="1" t="s">
        <v>13</v>
      </c>
      <c r="I1173" s="1" t="s">
        <v>13</v>
      </c>
      <c r="J1173">
        <f>COUNTIF($C$2:$C$2413,C1173)</f>
        <v>1</v>
      </c>
    </row>
    <row r="1174" spans="1:10">
      <c r="A1174" s="1" t="str">
        <f t="shared" si="18"/>
        <v>JA4CGU</v>
      </c>
      <c r="B1174" s="1">
        <v>4401175</v>
      </c>
      <c r="C1174" s="1" t="s">
        <v>2797</v>
      </c>
      <c r="D1174" s="1" t="s">
        <v>2785</v>
      </c>
      <c r="E1174" s="1" t="s">
        <v>2118</v>
      </c>
      <c r="F1174" s="1" t="s">
        <v>54</v>
      </c>
      <c r="G1174" s="1" t="s">
        <v>12</v>
      </c>
      <c r="H1174" s="1" t="s">
        <v>13</v>
      </c>
      <c r="I1174" s="1" t="s">
        <v>13</v>
      </c>
      <c r="J1174">
        <f>COUNTIF($C$2:$C$2413,C1174)</f>
        <v>1</v>
      </c>
    </row>
    <row r="1175" spans="1:10">
      <c r="A1175" s="1" t="str">
        <f t="shared" si="18"/>
        <v>JI1SQI</v>
      </c>
      <c r="B1175" s="1">
        <v>4401176</v>
      </c>
      <c r="C1175" s="1" t="s">
        <v>2798</v>
      </c>
      <c r="D1175" s="1" t="s">
        <v>24</v>
      </c>
      <c r="E1175" s="1" t="s">
        <v>97</v>
      </c>
      <c r="F1175" s="1" t="s">
        <v>54</v>
      </c>
      <c r="G1175" s="1" t="s">
        <v>12</v>
      </c>
      <c r="H1175" s="1" t="s">
        <v>13</v>
      </c>
      <c r="I1175" s="1" t="s">
        <v>13</v>
      </c>
      <c r="J1175">
        <f>COUNTIF($C$2:$C$2413,C1175)</f>
        <v>1</v>
      </c>
    </row>
    <row r="1176" spans="1:10">
      <c r="A1176" s="1" t="str">
        <f t="shared" si="18"/>
        <v>JE1LJJ</v>
      </c>
      <c r="B1176" s="1">
        <v>4401177</v>
      </c>
      <c r="C1176" s="13" t="s">
        <v>2799</v>
      </c>
      <c r="D1176" s="1" t="s">
        <v>2800</v>
      </c>
      <c r="E1176" s="1" t="s">
        <v>2801</v>
      </c>
      <c r="F1176" s="1" t="s">
        <v>11</v>
      </c>
      <c r="G1176" s="1" t="s">
        <v>12</v>
      </c>
      <c r="H1176" s="1" t="s">
        <v>13</v>
      </c>
      <c r="I1176" s="1" t="s">
        <v>13</v>
      </c>
      <c r="J1176" s="20">
        <f>COUNTIF($C$2:$C$2413,C1176)</f>
        <v>2</v>
      </c>
    </row>
    <row r="1177" spans="1:10">
      <c r="A1177" s="1" t="str">
        <f t="shared" si="18"/>
        <v>JE1LJJ</v>
      </c>
      <c r="B1177" s="1">
        <v>4401178</v>
      </c>
      <c r="C1177" s="13" t="s">
        <v>2799</v>
      </c>
      <c r="D1177" s="1" t="s">
        <v>2800</v>
      </c>
      <c r="E1177" s="1" t="s">
        <v>2801</v>
      </c>
      <c r="F1177" s="1" t="s">
        <v>11</v>
      </c>
      <c r="G1177" s="1" t="s">
        <v>12</v>
      </c>
      <c r="H1177" s="1" t="s">
        <v>13</v>
      </c>
      <c r="I1177" s="1" t="s">
        <v>13</v>
      </c>
      <c r="J1177" s="20">
        <f>COUNTIF($C$2:$C$2413,C1177)</f>
        <v>2</v>
      </c>
    </row>
    <row r="1178" spans="1:10">
      <c r="A1178" s="1" t="str">
        <f t="shared" si="18"/>
        <v>JA1XEQ</v>
      </c>
      <c r="B1178" s="1">
        <v>4401179</v>
      </c>
      <c r="C1178" s="1" t="s">
        <v>2802</v>
      </c>
      <c r="D1178" s="1" t="s">
        <v>2803</v>
      </c>
      <c r="E1178" s="1" t="s">
        <v>2804</v>
      </c>
      <c r="F1178" s="1" t="s">
        <v>54</v>
      </c>
      <c r="G1178" s="1" t="s">
        <v>12</v>
      </c>
      <c r="H1178" s="2">
        <v>45376.325543981482</v>
      </c>
      <c r="I1178" s="1">
        <v>268940</v>
      </c>
      <c r="J1178">
        <f>COUNTIF($C$2:$C$2413,C1178)</f>
        <v>1</v>
      </c>
    </row>
    <row r="1179" spans="1:10">
      <c r="A1179" s="1" t="str">
        <f t="shared" si="18"/>
        <v>JE1BMF</v>
      </c>
      <c r="B1179" s="1">
        <v>4401180</v>
      </c>
      <c r="C1179" s="1" t="s">
        <v>2805</v>
      </c>
      <c r="D1179" s="1" t="s">
        <v>867</v>
      </c>
      <c r="E1179" s="1" t="s">
        <v>646</v>
      </c>
      <c r="F1179" s="1" t="s">
        <v>54</v>
      </c>
      <c r="G1179" s="1" t="s">
        <v>12</v>
      </c>
      <c r="H1179" s="2">
        <v>44979.157233796293</v>
      </c>
      <c r="I1179" s="1">
        <v>302050</v>
      </c>
      <c r="J1179">
        <f>COUNTIF($C$2:$C$2413,C1179)</f>
        <v>1</v>
      </c>
    </row>
    <row r="1180" spans="1:10">
      <c r="A1180" s="1" t="str">
        <f t="shared" si="18"/>
        <v>JH1TWX</v>
      </c>
      <c r="B1180" s="1">
        <v>4401181</v>
      </c>
      <c r="C1180" s="13" t="s">
        <v>2473</v>
      </c>
      <c r="D1180" s="1" t="s">
        <v>2474</v>
      </c>
      <c r="E1180" s="1" t="s">
        <v>97</v>
      </c>
      <c r="F1180" s="1" t="s">
        <v>54</v>
      </c>
      <c r="G1180" s="1" t="s">
        <v>12</v>
      </c>
      <c r="H1180" s="1" t="s">
        <v>13</v>
      </c>
      <c r="I1180" s="1" t="s">
        <v>13</v>
      </c>
      <c r="J1180" s="20">
        <f>COUNTIF($C$2:$C$2413,C1180)</f>
        <v>2</v>
      </c>
    </row>
    <row r="1181" spans="1:10">
      <c r="A1181" s="1" t="str">
        <f t="shared" si="18"/>
        <v>JA1RTS</v>
      </c>
      <c r="B1181" s="1">
        <v>4401182</v>
      </c>
      <c r="C1181" s="1" t="s">
        <v>2806</v>
      </c>
      <c r="D1181" s="1" t="s">
        <v>2807</v>
      </c>
      <c r="E1181" s="1" t="s">
        <v>97</v>
      </c>
      <c r="F1181" s="1" t="s">
        <v>54</v>
      </c>
      <c r="G1181" s="1" t="s">
        <v>12</v>
      </c>
      <c r="H1181" s="2">
        <v>45460.453981481478</v>
      </c>
      <c r="I1181" s="1">
        <v>313136</v>
      </c>
      <c r="J1181">
        <f>COUNTIF($C$2:$C$2413,C1181)</f>
        <v>1</v>
      </c>
    </row>
    <row r="1182" spans="1:10">
      <c r="A1182" s="1" t="str">
        <f t="shared" si="18"/>
        <v>JH1VOX</v>
      </c>
      <c r="B1182" s="1">
        <v>4401183</v>
      </c>
      <c r="C1182" s="13" t="s">
        <v>2808</v>
      </c>
      <c r="D1182" s="1" t="s">
        <v>2809</v>
      </c>
      <c r="E1182" s="1" t="s">
        <v>97</v>
      </c>
      <c r="F1182" s="1" t="s">
        <v>54</v>
      </c>
      <c r="G1182" s="1" t="s">
        <v>12</v>
      </c>
      <c r="H1182" s="2">
        <v>45431.49181712963</v>
      </c>
      <c r="I1182" s="1">
        <v>137</v>
      </c>
      <c r="J1182" s="20">
        <f>COUNTIF($C$2:$C$2413,C1182)</f>
        <v>2</v>
      </c>
    </row>
    <row r="1183" spans="1:10">
      <c r="A1183" s="1" t="str">
        <f t="shared" si="18"/>
        <v>JM1FVO</v>
      </c>
      <c r="B1183" s="1">
        <v>4401184</v>
      </c>
      <c r="C1183" s="13" t="s">
        <v>5482</v>
      </c>
      <c r="D1183" s="1" t="s">
        <v>2605</v>
      </c>
      <c r="E1183" s="1" t="s">
        <v>2250</v>
      </c>
      <c r="F1183" s="1" t="s">
        <v>54</v>
      </c>
      <c r="G1183" s="1" t="s">
        <v>12</v>
      </c>
      <c r="H1183" s="2">
        <v>45280.188587962963</v>
      </c>
      <c r="I1183" s="1">
        <v>44155</v>
      </c>
      <c r="J1183" s="20">
        <f>COUNTIF($C$2:$C$2413,C1183)</f>
        <v>2</v>
      </c>
    </row>
    <row r="1184" spans="1:10">
      <c r="A1184" s="1" t="str">
        <f t="shared" si="18"/>
        <v>JE1PIU</v>
      </c>
      <c r="B1184" s="1">
        <v>4401185</v>
      </c>
      <c r="C1184" s="13" t="s">
        <v>2810</v>
      </c>
      <c r="D1184" s="1" t="s">
        <v>2811</v>
      </c>
      <c r="E1184" s="1" t="s">
        <v>2572</v>
      </c>
      <c r="F1184" s="1" t="s">
        <v>54</v>
      </c>
      <c r="G1184" s="1" t="s">
        <v>12</v>
      </c>
      <c r="H1184" s="2">
        <v>45280.090497685182</v>
      </c>
      <c r="I1184" s="1">
        <v>44120</v>
      </c>
      <c r="J1184" s="20">
        <f>COUNTIF($C$2:$C$2413,C1184)</f>
        <v>2</v>
      </c>
    </row>
    <row r="1185" spans="1:12">
      <c r="A1185" s="1" t="str">
        <f t="shared" si="18"/>
        <v>JI1DHR</v>
      </c>
      <c r="B1185" s="1">
        <v>4401186</v>
      </c>
      <c r="C1185" s="1" t="s">
        <v>2812</v>
      </c>
      <c r="D1185" s="1" t="s">
        <v>2813</v>
      </c>
      <c r="E1185" s="1" t="s">
        <v>2814</v>
      </c>
      <c r="F1185" s="1" t="s">
        <v>54</v>
      </c>
      <c r="G1185" s="1" t="s">
        <v>12</v>
      </c>
      <c r="H1185" s="1" t="s">
        <v>13</v>
      </c>
      <c r="I1185" s="1" t="s">
        <v>13</v>
      </c>
      <c r="J1185">
        <f>COUNTIF($C$2:$C$2413,C1185)</f>
        <v>1</v>
      </c>
    </row>
    <row r="1186" spans="1:12">
      <c r="A1186" s="1" t="str">
        <f t="shared" si="18"/>
        <v>JQ1ZWX</v>
      </c>
      <c r="B1186" s="1">
        <v>4401187</v>
      </c>
      <c r="C1186" s="18" t="s">
        <v>2649</v>
      </c>
      <c r="D1186" s="1" t="s">
        <v>2650</v>
      </c>
      <c r="E1186" s="1" t="s">
        <v>348</v>
      </c>
      <c r="F1186" s="1" t="s">
        <v>54</v>
      </c>
      <c r="G1186" s="1" t="s">
        <v>12</v>
      </c>
      <c r="H1186" s="2">
        <v>45135.311759259261</v>
      </c>
      <c r="I1186" s="1">
        <v>95</v>
      </c>
      <c r="J1186" s="19">
        <f>COUNTIF($C$2:$C$2413,C1186)</f>
        <v>3</v>
      </c>
      <c r="K1186" t="s">
        <v>4860</v>
      </c>
      <c r="L1186" t="s">
        <v>4861</v>
      </c>
    </row>
    <row r="1187" spans="1:12">
      <c r="A1187" s="1" t="str">
        <f t="shared" si="18"/>
        <v>JJ1EGA</v>
      </c>
      <c r="B1187" s="1">
        <v>4401188</v>
      </c>
      <c r="C1187" s="13" t="s">
        <v>2648</v>
      </c>
      <c r="D1187" s="1" t="s">
        <v>19</v>
      </c>
      <c r="E1187" s="1" t="s">
        <v>348</v>
      </c>
      <c r="F1187" s="1" t="s">
        <v>54</v>
      </c>
      <c r="G1187" s="1" t="s">
        <v>12</v>
      </c>
      <c r="H1187" s="1" t="s">
        <v>13</v>
      </c>
      <c r="I1187" s="1" t="s">
        <v>13</v>
      </c>
      <c r="J1187" s="20">
        <f>COUNTIF($C$2:$C$2413,C1187)</f>
        <v>2</v>
      </c>
    </row>
    <row r="1188" spans="1:12">
      <c r="A1188" s="1" t="str">
        <f t="shared" si="18"/>
        <v>JQ1ZKF</v>
      </c>
      <c r="B1188" s="1">
        <v>4401189</v>
      </c>
      <c r="C1188" s="1" t="s">
        <v>2815</v>
      </c>
      <c r="D1188" s="1" t="s">
        <v>2816</v>
      </c>
      <c r="E1188" s="1" t="s">
        <v>903</v>
      </c>
      <c r="F1188" s="1" t="s">
        <v>54</v>
      </c>
      <c r="G1188" s="1" t="s">
        <v>12</v>
      </c>
      <c r="H1188" s="1" t="s">
        <v>13</v>
      </c>
      <c r="I1188" s="1" t="s">
        <v>13</v>
      </c>
      <c r="J1188">
        <f>COUNTIF($C$2:$C$2413,C1188)</f>
        <v>1</v>
      </c>
      <c r="K1188" t="s">
        <v>4871</v>
      </c>
      <c r="L1188" t="s">
        <v>4872</v>
      </c>
    </row>
    <row r="1189" spans="1:12">
      <c r="A1189" s="1" t="str">
        <f t="shared" si="18"/>
        <v>JJ1YEG</v>
      </c>
      <c r="B1189" s="1">
        <v>4401190</v>
      </c>
      <c r="C1189" s="1" t="s">
        <v>2817</v>
      </c>
      <c r="D1189" s="1" t="s">
        <v>2818</v>
      </c>
      <c r="E1189" s="1" t="s">
        <v>2819</v>
      </c>
      <c r="F1189" s="1" t="s">
        <v>54</v>
      </c>
      <c r="G1189" s="1" t="s">
        <v>12</v>
      </c>
      <c r="H1189" s="2">
        <v>44734.31050925926</v>
      </c>
      <c r="I1189" s="1">
        <v>91</v>
      </c>
      <c r="J1189">
        <f>COUNTIF($C$2:$C$2413,C1189)</f>
        <v>1</v>
      </c>
      <c r="K1189" t="s">
        <v>4775</v>
      </c>
      <c r="L1189" t="s">
        <v>4776</v>
      </c>
    </row>
    <row r="1190" spans="1:12">
      <c r="A1190" s="1" t="str">
        <f t="shared" si="18"/>
        <v>JJ1IQT</v>
      </c>
      <c r="B1190" s="1">
        <v>4401191</v>
      </c>
      <c r="C1190" s="1" t="s">
        <v>2820</v>
      </c>
      <c r="D1190" s="1" t="s">
        <v>2821</v>
      </c>
      <c r="E1190" s="1" t="s">
        <v>2822</v>
      </c>
      <c r="F1190" s="1" t="s">
        <v>54</v>
      </c>
      <c r="G1190" s="1" t="s">
        <v>12</v>
      </c>
      <c r="H1190" s="1" t="s">
        <v>13</v>
      </c>
      <c r="I1190" s="1" t="s">
        <v>13</v>
      </c>
      <c r="J1190">
        <f>COUNTIF($C$2:$C$2413,C1190)</f>
        <v>1</v>
      </c>
    </row>
    <row r="1191" spans="1:12">
      <c r="A1191" s="1" t="str">
        <f t="shared" si="18"/>
        <v>JQ1ZSG</v>
      </c>
      <c r="B1191" s="1">
        <v>4401192</v>
      </c>
      <c r="C1191" s="30" t="s">
        <v>2823</v>
      </c>
      <c r="D1191" s="1" t="s">
        <v>2800</v>
      </c>
      <c r="E1191" s="1" t="s">
        <v>2824</v>
      </c>
      <c r="F1191" s="1" t="s">
        <v>54</v>
      </c>
      <c r="G1191" s="1" t="s">
        <v>12</v>
      </c>
      <c r="H1191" s="1" t="s">
        <v>13</v>
      </c>
      <c r="I1191" s="1" t="s">
        <v>13</v>
      </c>
      <c r="J1191">
        <f>COUNTIF($C$2:$C$2413,C1191)</f>
        <v>1</v>
      </c>
      <c r="K1191" s="28" t="s">
        <v>4848</v>
      </c>
    </row>
    <row r="1192" spans="1:12">
      <c r="A1192" s="1" t="str">
        <f t="shared" si="18"/>
        <v>JH1LZU</v>
      </c>
      <c r="B1192" s="1">
        <v>4401193</v>
      </c>
      <c r="C1192" s="1" t="s">
        <v>2825</v>
      </c>
      <c r="D1192" s="1" t="s">
        <v>2826</v>
      </c>
      <c r="E1192" s="1" t="s">
        <v>2827</v>
      </c>
      <c r="F1192" s="1" t="s">
        <v>54</v>
      </c>
      <c r="G1192" s="1" t="s">
        <v>12</v>
      </c>
      <c r="H1192" s="1" t="s">
        <v>13</v>
      </c>
      <c r="I1192" s="1" t="s">
        <v>13</v>
      </c>
      <c r="J1192">
        <f>COUNTIF($C$2:$C$2413,C1192)</f>
        <v>1</v>
      </c>
    </row>
    <row r="1193" spans="1:12">
      <c r="A1193" s="1" t="str">
        <f t="shared" si="18"/>
        <v>JO1RBE</v>
      </c>
      <c r="B1193" s="1">
        <v>4401194</v>
      </c>
      <c r="C1193" s="13" t="s">
        <v>2828</v>
      </c>
      <c r="D1193" s="1" t="s">
        <v>2829</v>
      </c>
      <c r="E1193" s="1" t="s">
        <v>2830</v>
      </c>
      <c r="F1193" s="1" t="s">
        <v>54</v>
      </c>
      <c r="G1193" s="1" t="s">
        <v>12</v>
      </c>
      <c r="H1193" s="1" t="s">
        <v>13</v>
      </c>
      <c r="I1193" s="1" t="s">
        <v>13</v>
      </c>
      <c r="J1193" s="20">
        <f>COUNTIF($C$2:$C$2413,C1193)</f>
        <v>2</v>
      </c>
    </row>
    <row r="1194" spans="1:12">
      <c r="A1194" s="1" t="str">
        <f t="shared" si="18"/>
        <v>JO1RBE</v>
      </c>
      <c r="B1194" s="1">
        <v>4401195</v>
      </c>
      <c r="C1194" s="13" t="s">
        <v>2828</v>
      </c>
      <c r="D1194" s="1" t="s">
        <v>2829</v>
      </c>
      <c r="E1194" s="1" t="s">
        <v>2830</v>
      </c>
      <c r="F1194" s="1" t="s">
        <v>54</v>
      </c>
      <c r="G1194" s="1" t="s">
        <v>12</v>
      </c>
      <c r="H1194" s="1" t="s">
        <v>13</v>
      </c>
      <c r="I1194" s="1" t="s">
        <v>13</v>
      </c>
      <c r="J1194" s="20">
        <f>COUNTIF($C$2:$C$2413,C1194)</f>
        <v>2</v>
      </c>
    </row>
    <row r="1195" spans="1:12">
      <c r="A1195" s="1" t="str">
        <f t="shared" si="18"/>
        <v>JA5KUF</v>
      </c>
      <c r="B1195" s="1">
        <v>4401196</v>
      </c>
      <c r="C1195" s="1" t="s">
        <v>2831</v>
      </c>
      <c r="D1195" s="1" t="s">
        <v>2832</v>
      </c>
      <c r="E1195" s="1" t="s">
        <v>348</v>
      </c>
      <c r="F1195" s="1" t="s">
        <v>54</v>
      </c>
      <c r="G1195" s="1" t="s">
        <v>12</v>
      </c>
      <c r="H1195" s="2">
        <v>44957.318506944444</v>
      </c>
      <c r="I1195" s="1">
        <v>302050</v>
      </c>
      <c r="J1195">
        <f>COUNTIF($C$2:$C$2413,C1195)</f>
        <v>1</v>
      </c>
    </row>
    <row r="1196" spans="1:12">
      <c r="A1196" s="1" t="str">
        <f t="shared" si="18"/>
        <v>JH1ANH</v>
      </c>
      <c r="B1196" s="1">
        <v>4401197</v>
      </c>
      <c r="C1196" s="13" t="s">
        <v>2833</v>
      </c>
      <c r="D1196" s="1" t="s">
        <v>2834</v>
      </c>
      <c r="E1196" s="1" t="s">
        <v>97</v>
      </c>
      <c r="F1196" s="1" t="s">
        <v>54</v>
      </c>
      <c r="G1196" s="1" t="s">
        <v>12</v>
      </c>
      <c r="H1196" s="1" t="s">
        <v>13</v>
      </c>
      <c r="I1196" s="1" t="s">
        <v>13</v>
      </c>
      <c r="J1196" s="20">
        <f>COUNTIF($C$2:$C$2413,C1196)</f>
        <v>2</v>
      </c>
    </row>
    <row r="1197" spans="1:12">
      <c r="A1197" s="1" t="str">
        <f t="shared" si="18"/>
        <v>JH1ANH</v>
      </c>
      <c r="B1197" s="1">
        <v>4401198</v>
      </c>
      <c r="C1197" s="13" t="s">
        <v>2833</v>
      </c>
      <c r="D1197" s="1" t="s">
        <v>2834</v>
      </c>
      <c r="E1197" s="1" t="s">
        <v>97</v>
      </c>
      <c r="F1197" s="1" t="s">
        <v>54</v>
      </c>
      <c r="G1197" s="1" t="s">
        <v>12</v>
      </c>
      <c r="H1197" s="1" t="s">
        <v>13</v>
      </c>
      <c r="I1197" s="1" t="s">
        <v>13</v>
      </c>
      <c r="J1197" s="20">
        <f>COUNTIF($C$2:$C$2413,C1197)</f>
        <v>2</v>
      </c>
    </row>
    <row r="1198" spans="1:12">
      <c r="A1198" s="1" t="str">
        <f t="shared" si="18"/>
        <v>JQ1BWT</v>
      </c>
      <c r="B1198" s="1">
        <v>4401199</v>
      </c>
      <c r="C1198" s="13" t="s">
        <v>2835</v>
      </c>
      <c r="D1198" s="1" t="s">
        <v>2836</v>
      </c>
      <c r="E1198" s="1" t="s">
        <v>97</v>
      </c>
      <c r="F1198" s="1" t="s">
        <v>54</v>
      </c>
      <c r="G1198" s="1" t="s">
        <v>12</v>
      </c>
      <c r="H1198" s="1" t="s">
        <v>13</v>
      </c>
      <c r="I1198" s="1" t="s">
        <v>13</v>
      </c>
      <c r="J1198" s="20">
        <f>COUNTIF($C$2:$C$2413,C1198)</f>
        <v>2</v>
      </c>
    </row>
    <row r="1199" spans="1:12">
      <c r="A1199" s="1" t="str">
        <f t="shared" si="18"/>
        <v>JR1FVK</v>
      </c>
      <c r="B1199" s="1">
        <v>4401200</v>
      </c>
      <c r="C1199" s="13" t="s">
        <v>2560</v>
      </c>
      <c r="D1199" s="1" t="s">
        <v>2561</v>
      </c>
      <c r="E1199" s="1" t="s">
        <v>2562</v>
      </c>
      <c r="F1199" s="1" t="s">
        <v>54</v>
      </c>
      <c r="G1199" s="1" t="s">
        <v>12</v>
      </c>
      <c r="H1199" s="2">
        <v>45458.700057870374</v>
      </c>
      <c r="I1199" s="1">
        <v>310847</v>
      </c>
      <c r="J1199" s="20">
        <f>COUNTIF($C$2:$C$2413,C1199)</f>
        <v>2</v>
      </c>
    </row>
    <row r="1200" spans="1:12">
      <c r="A1200" s="1" t="str">
        <f t="shared" si="18"/>
        <v>JP1AWP</v>
      </c>
      <c r="B1200" s="1">
        <v>4401201</v>
      </c>
      <c r="C1200" s="13" t="s">
        <v>2672</v>
      </c>
      <c r="D1200" s="1" t="s">
        <v>2673</v>
      </c>
      <c r="E1200" s="1" t="s">
        <v>646</v>
      </c>
      <c r="F1200" s="1" t="s">
        <v>54</v>
      </c>
      <c r="G1200" s="1" t="s">
        <v>12</v>
      </c>
      <c r="H1200" s="1" t="s">
        <v>13</v>
      </c>
      <c r="I1200" s="1" t="s">
        <v>13</v>
      </c>
      <c r="J1200" s="20">
        <f>COUNTIF($C$2:$C$2413,C1200)</f>
        <v>2</v>
      </c>
    </row>
    <row r="1201" spans="1:12">
      <c r="A1201" s="1" t="str">
        <f t="shared" si="18"/>
        <v>JQ1BWT</v>
      </c>
      <c r="B1201" s="1">
        <v>4401202</v>
      </c>
      <c r="C1201" s="13" t="s">
        <v>2835</v>
      </c>
      <c r="D1201" s="1" t="s">
        <v>2836</v>
      </c>
      <c r="E1201" s="1" t="s">
        <v>97</v>
      </c>
      <c r="F1201" s="1" t="s">
        <v>54</v>
      </c>
      <c r="G1201" s="1" t="s">
        <v>12</v>
      </c>
      <c r="H1201" s="1" t="s">
        <v>13</v>
      </c>
      <c r="I1201" s="1" t="s">
        <v>13</v>
      </c>
      <c r="J1201" s="20">
        <f>COUNTIF($C$2:$C$2413,C1201)</f>
        <v>2</v>
      </c>
    </row>
    <row r="1202" spans="1:12">
      <c r="A1202" s="1" t="str">
        <f t="shared" si="18"/>
        <v>JA1MST</v>
      </c>
      <c r="B1202" s="1">
        <v>4401203</v>
      </c>
      <c r="C1202" s="1" t="s">
        <v>2837</v>
      </c>
      <c r="D1202" s="1" t="s">
        <v>2838</v>
      </c>
      <c r="E1202" s="1" t="s">
        <v>97</v>
      </c>
      <c r="F1202" s="1" t="s">
        <v>54</v>
      </c>
      <c r="G1202" s="1" t="s">
        <v>12</v>
      </c>
      <c r="H1202" s="1" t="s">
        <v>13</v>
      </c>
      <c r="I1202" s="1" t="s">
        <v>13</v>
      </c>
      <c r="J1202">
        <f>COUNTIF($C$2:$C$2413,C1202)</f>
        <v>1</v>
      </c>
    </row>
    <row r="1203" spans="1:12">
      <c r="A1203" s="1" t="str">
        <f t="shared" si="18"/>
        <v>JF7KRC</v>
      </c>
      <c r="B1203" s="1">
        <v>4401204</v>
      </c>
      <c r="C1203" s="1" t="s">
        <v>2839</v>
      </c>
      <c r="D1203" s="1" t="s">
        <v>2840</v>
      </c>
      <c r="E1203" s="1" t="s">
        <v>313</v>
      </c>
      <c r="F1203" s="1" t="s">
        <v>54</v>
      </c>
      <c r="G1203" s="1" t="s">
        <v>12</v>
      </c>
      <c r="H1203" s="1" t="s">
        <v>13</v>
      </c>
      <c r="I1203" s="1" t="s">
        <v>13</v>
      </c>
      <c r="J1203">
        <f>COUNTIF($C$2:$C$2413,C1203)</f>
        <v>1</v>
      </c>
    </row>
    <row r="1204" spans="1:12">
      <c r="A1204" s="1" t="str">
        <f t="shared" si="18"/>
        <v>JN1DUP</v>
      </c>
      <c r="B1204" s="1">
        <v>4401205</v>
      </c>
      <c r="C1204" s="1" t="s">
        <v>2841</v>
      </c>
      <c r="D1204" s="1" t="s">
        <v>2842</v>
      </c>
      <c r="E1204" s="1" t="s">
        <v>2698</v>
      </c>
      <c r="F1204" s="1" t="s">
        <v>54</v>
      </c>
      <c r="G1204" s="1" t="s">
        <v>12</v>
      </c>
      <c r="H1204" s="1" t="s">
        <v>13</v>
      </c>
      <c r="I1204" s="1" t="s">
        <v>13</v>
      </c>
      <c r="J1204">
        <f>COUNTIF($C$2:$C$2413,C1204)</f>
        <v>1</v>
      </c>
    </row>
    <row r="1205" spans="1:12">
      <c r="A1205" s="1" t="str">
        <f t="shared" si="18"/>
        <v>JN1ZOG</v>
      </c>
      <c r="B1205" s="1">
        <v>4401206</v>
      </c>
      <c r="C1205" s="13" t="s">
        <v>2843</v>
      </c>
      <c r="D1205" s="1" t="s">
        <v>2844</v>
      </c>
      <c r="E1205" s="1" t="s">
        <v>97</v>
      </c>
      <c r="F1205" s="1" t="s">
        <v>54</v>
      </c>
      <c r="G1205" s="1" t="s">
        <v>12</v>
      </c>
      <c r="H1205" s="1" t="s">
        <v>13</v>
      </c>
      <c r="I1205" s="1" t="s">
        <v>13</v>
      </c>
      <c r="J1205" s="20">
        <f>COUNTIF($C$2:$C$2413,C1205)</f>
        <v>2</v>
      </c>
      <c r="K1205" t="s">
        <v>4873</v>
      </c>
      <c r="L1205" t="s">
        <v>4874</v>
      </c>
    </row>
    <row r="1206" spans="1:12">
      <c r="A1206" s="1" t="str">
        <f t="shared" si="18"/>
        <v>JN1ZOG</v>
      </c>
      <c r="B1206" s="1">
        <v>4401207</v>
      </c>
      <c r="C1206" s="13" t="s">
        <v>2843</v>
      </c>
      <c r="D1206" s="1" t="s">
        <v>2844</v>
      </c>
      <c r="E1206" s="1" t="s">
        <v>97</v>
      </c>
      <c r="F1206" s="1" t="s">
        <v>54</v>
      </c>
      <c r="G1206" s="1" t="s">
        <v>12</v>
      </c>
      <c r="H1206" s="1" t="s">
        <v>13</v>
      </c>
      <c r="I1206" s="1" t="s">
        <v>13</v>
      </c>
      <c r="J1206" s="20">
        <f>COUNTIF($C$2:$C$2413,C1206)</f>
        <v>2</v>
      </c>
      <c r="K1206" t="s">
        <v>4873</v>
      </c>
      <c r="L1206" t="s">
        <v>4874</v>
      </c>
    </row>
    <row r="1207" spans="1:12">
      <c r="A1207" s="1" t="str">
        <f t="shared" si="18"/>
        <v>JM1CZS</v>
      </c>
      <c r="B1207" s="1">
        <v>4401208</v>
      </c>
      <c r="C1207" s="1" t="s">
        <v>2845</v>
      </c>
      <c r="D1207" s="1" t="s">
        <v>2846</v>
      </c>
      <c r="E1207" s="1" t="s">
        <v>2847</v>
      </c>
      <c r="F1207" s="1" t="s">
        <v>54</v>
      </c>
      <c r="G1207" s="1" t="s">
        <v>12</v>
      </c>
      <c r="H1207" s="1" t="s">
        <v>13</v>
      </c>
      <c r="I1207" s="1" t="s">
        <v>13</v>
      </c>
      <c r="J1207">
        <f>COUNTIF($C$2:$C$2413,C1207)</f>
        <v>1</v>
      </c>
    </row>
    <row r="1208" spans="1:12">
      <c r="A1208" s="1" t="str">
        <f t="shared" si="18"/>
        <v>JQ1ZYV</v>
      </c>
      <c r="B1208" s="1">
        <v>4401209</v>
      </c>
      <c r="C1208" s="1" t="s">
        <v>2848</v>
      </c>
      <c r="D1208" s="1" t="s">
        <v>2846</v>
      </c>
      <c r="E1208" s="1" t="s">
        <v>2847</v>
      </c>
      <c r="F1208" s="1" t="s">
        <v>54</v>
      </c>
      <c r="G1208" s="1" t="s">
        <v>12</v>
      </c>
      <c r="H1208" s="1" t="s">
        <v>13</v>
      </c>
      <c r="I1208" s="1" t="s">
        <v>13</v>
      </c>
      <c r="J1208">
        <f>COUNTIF($C$2:$C$2413,C1208)</f>
        <v>1</v>
      </c>
      <c r="K1208" t="s">
        <v>4777</v>
      </c>
      <c r="L1208" t="s">
        <v>4778</v>
      </c>
    </row>
    <row r="1209" spans="1:12">
      <c r="A1209" s="1" t="str">
        <f t="shared" si="18"/>
        <v>JA1QKM</v>
      </c>
      <c r="B1209" s="1">
        <v>4401210</v>
      </c>
      <c r="C1209" s="13" t="s">
        <v>2849</v>
      </c>
      <c r="D1209" s="1" t="s">
        <v>2850</v>
      </c>
      <c r="E1209" s="1" t="s">
        <v>2851</v>
      </c>
      <c r="F1209" s="1" t="s">
        <v>54</v>
      </c>
      <c r="G1209" s="1" t="s">
        <v>12</v>
      </c>
      <c r="H1209" s="2">
        <v>44970.187962962962</v>
      </c>
      <c r="I1209" s="1">
        <v>55555</v>
      </c>
      <c r="J1209" s="20">
        <f>COUNTIF($C$2:$C$2413,C1209)</f>
        <v>2</v>
      </c>
    </row>
    <row r="1210" spans="1:12">
      <c r="A1210" s="1" t="str">
        <f t="shared" si="18"/>
        <v>JI1XOH</v>
      </c>
      <c r="B1210" s="1">
        <v>4401211</v>
      </c>
      <c r="C1210" s="1" t="s">
        <v>2852</v>
      </c>
      <c r="D1210" s="1" t="s">
        <v>2853</v>
      </c>
      <c r="E1210" s="1" t="s">
        <v>2854</v>
      </c>
      <c r="F1210" s="1" t="s">
        <v>54</v>
      </c>
      <c r="G1210" s="1" t="s">
        <v>12</v>
      </c>
      <c r="H1210" s="1" t="s">
        <v>13</v>
      </c>
      <c r="I1210" s="1" t="s">
        <v>13</v>
      </c>
      <c r="J1210">
        <f>COUNTIF($C$2:$C$2413,C1210)</f>
        <v>1</v>
      </c>
    </row>
    <row r="1211" spans="1:12">
      <c r="A1211" s="1" t="str">
        <f t="shared" si="18"/>
        <v>JE1LGW</v>
      </c>
      <c r="B1211" s="1">
        <v>4401212</v>
      </c>
      <c r="C1211" s="1" t="s">
        <v>2855</v>
      </c>
      <c r="D1211" s="1" t="s">
        <v>2856</v>
      </c>
      <c r="E1211" s="1" t="s">
        <v>716</v>
      </c>
      <c r="F1211" s="1" t="s">
        <v>54</v>
      </c>
      <c r="G1211" s="1" t="s">
        <v>12</v>
      </c>
      <c r="H1211" s="1" t="s">
        <v>13</v>
      </c>
      <c r="I1211" s="1" t="s">
        <v>13</v>
      </c>
      <c r="J1211">
        <f>COUNTIF($C$2:$C$2413,C1211)</f>
        <v>1</v>
      </c>
    </row>
    <row r="1212" spans="1:12">
      <c r="A1212" s="1" t="str">
        <f t="shared" si="18"/>
        <v>JR1FBA</v>
      </c>
      <c r="B1212" s="1">
        <v>4401213</v>
      </c>
      <c r="C1212" s="13" t="s">
        <v>2857</v>
      </c>
      <c r="D1212" s="1" t="s">
        <v>2858</v>
      </c>
      <c r="E1212" s="1" t="s">
        <v>2827</v>
      </c>
      <c r="F1212" s="1" t="s">
        <v>54</v>
      </c>
      <c r="G1212" s="1" t="s">
        <v>12</v>
      </c>
      <c r="H1212" s="2">
        <v>44925.099270833336</v>
      </c>
      <c r="I1212" s="1">
        <v>313136</v>
      </c>
      <c r="J1212" s="20">
        <f>COUNTIF($C$2:$C$2413,C1212)</f>
        <v>2</v>
      </c>
    </row>
    <row r="1213" spans="1:12">
      <c r="A1213" s="1" t="str">
        <f t="shared" si="18"/>
        <v>JR1FBA</v>
      </c>
      <c r="B1213" s="1">
        <v>4401214</v>
      </c>
      <c r="C1213" s="13" t="s">
        <v>2857</v>
      </c>
      <c r="D1213" s="1" t="s">
        <v>2858</v>
      </c>
      <c r="E1213" s="1" t="s">
        <v>2827</v>
      </c>
      <c r="F1213" s="1" t="s">
        <v>54</v>
      </c>
      <c r="G1213" s="1" t="s">
        <v>12</v>
      </c>
      <c r="H1213" s="2">
        <v>44978.074074074073</v>
      </c>
      <c r="I1213" s="1">
        <v>31656</v>
      </c>
      <c r="J1213" s="20">
        <f>COUNTIF($C$2:$C$2413,C1213)</f>
        <v>2</v>
      </c>
    </row>
    <row r="1214" spans="1:12">
      <c r="A1214" s="1" t="str">
        <f t="shared" si="18"/>
        <v>JI1WCL</v>
      </c>
      <c r="B1214" s="1">
        <v>4401215</v>
      </c>
      <c r="C1214" s="1" t="s">
        <v>2859</v>
      </c>
      <c r="D1214" s="1" t="s">
        <v>2860</v>
      </c>
      <c r="E1214" s="1" t="s">
        <v>646</v>
      </c>
      <c r="F1214" s="1" t="s">
        <v>54</v>
      </c>
      <c r="G1214" s="1" t="s">
        <v>12</v>
      </c>
      <c r="H1214" s="1" t="s">
        <v>13</v>
      </c>
      <c r="I1214" s="1" t="s">
        <v>13</v>
      </c>
      <c r="J1214">
        <f>COUNTIF($C$2:$C$2413,C1214)</f>
        <v>1</v>
      </c>
    </row>
    <row r="1215" spans="1:12">
      <c r="A1215" s="1" t="str">
        <f t="shared" si="18"/>
        <v>JH1DUK</v>
      </c>
      <c r="B1215" s="1">
        <v>4401216</v>
      </c>
      <c r="C1215" s="13" t="s">
        <v>2861</v>
      </c>
      <c r="D1215" s="1" t="s">
        <v>2862</v>
      </c>
      <c r="E1215" s="1" t="s">
        <v>2698</v>
      </c>
      <c r="F1215" s="1" t="s">
        <v>54</v>
      </c>
      <c r="G1215" s="1" t="s">
        <v>12</v>
      </c>
      <c r="H1215" s="1" t="s">
        <v>13</v>
      </c>
      <c r="I1215" s="1" t="s">
        <v>13</v>
      </c>
      <c r="J1215" s="20">
        <f>COUNTIF($C$2:$C$2413,C1215)</f>
        <v>2</v>
      </c>
    </row>
    <row r="1216" spans="1:12">
      <c r="A1216" s="1" t="str">
        <f t="shared" si="18"/>
        <v>JH1DUK</v>
      </c>
      <c r="B1216" s="1">
        <v>4401217</v>
      </c>
      <c r="C1216" s="13" t="s">
        <v>2861</v>
      </c>
      <c r="D1216" s="1" t="s">
        <v>2862</v>
      </c>
      <c r="E1216" s="1" t="s">
        <v>2698</v>
      </c>
      <c r="F1216" s="1" t="s">
        <v>54</v>
      </c>
      <c r="G1216" s="1" t="s">
        <v>12</v>
      </c>
      <c r="H1216" s="1" t="s">
        <v>13</v>
      </c>
      <c r="I1216" s="1" t="s">
        <v>13</v>
      </c>
      <c r="J1216" s="20">
        <f>COUNTIF($C$2:$C$2413,C1216)</f>
        <v>2</v>
      </c>
    </row>
    <row r="1217" spans="1:12">
      <c r="A1217" s="1" t="str">
        <f t="shared" ref="A1217:A1280" si="19">C1217</f>
        <v>JA1KZM</v>
      </c>
      <c r="B1217" s="1">
        <v>4401218</v>
      </c>
      <c r="C1217" s="13" t="s">
        <v>2863</v>
      </c>
      <c r="D1217" s="1" t="s">
        <v>2864</v>
      </c>
      <c r="E1217" s="1" t="s">
        <v>2586</v>
      </c>
      <c r="F1217" s="1" t="s">
        <v>54</v>
      </c>
      <c r="G1217" s="1" t="s">
        <v>12</v>
      </c>
      <c r="H1217" s="2">
        <v>45195.248703703706</v>
      </c>
      <c r="I1217" s="1">
        <v>530530</v>
      </c>
      <c r="J1217" s="20">
        <f>COUNTIF($C$2:$C$2413,C1217)</f>
        <v>2</v>
      </c>
    </row>
    <row r="1218" spans="1:12">
      <c r="A1218" s="1" t="str">
        <f t="shared" si="19"/>
        <v>JO1JVD</v>
      </c>
      <c r="B1218" s="1">
        <v>4401219</v>
      </c>
      <c r="C1218" s="1" t="s">
        <v>2865</v>
      </c>
      <c r="D1218" s="1" t="s">
        <v>2866</v>
      </c>
      <c r="E1218" s="1" t="s">
        <v>5639</v>
      </c>
      <c r="F1218" s="1" t="s">
        <v>54</v>
      </c>
      <c r="G1218" s="1" t="s">
        <v>12</v>
      </c>
      <c r="H1218" s="1" t="s">
        <v>13</v>
      </c>
      <c r="I1218" s="1" t="s">
        <v>13</v>
      </c>
      <c r="J1218">
        <f>COUNTIF($C$2:$C$2413,C1218)</f>
        <v>1</v>
      </c>
    </row>
    <row r="1219" spans="1:12">
      <c r="A1219" s="1" t="str">
        <f t="shared" si="19"/>
        <v>JE1PIU</v>
      </c>
      <c r="B1219" s="1">
        <v>4401220</v>
      </c>
      <c r="C1219" s="13" t="s">
        <v>2810</v>
      </c>
      <c r="D1219" s="1" t="s">
        <v>2811</v>
      </c>
      <c r="E1219" s="1" t="s">
        <v>2572</v>
      </c>
      <c r="F1219" s="1" t="s">
        <v>54</v>
      </c>
      <c r="G1219" s="1" t="s">
        <v>12</v>
      </c>
      <c r="H1219" s="2">
        <v>45483.457557870373</v>
      </c>
      <c r="I1219" s="1">
        <v>44155</v>
      </c>
      <c r="J1219" s="20">
        <f>COUNTIF($C$2:$C$2413,C1219)</f>
        <v>2</v>
      </c>
    </row>
    <row r="1220" spans="1:12">
      <c r="A1220" s="1" t="str">
        <f t="shared" si="19"/>
        <v>JH1VOX</v>
      </c>
      <c r="B1220" s="1">
        <v>4401221</v>
      </c>
      <c r="C1220" s="13" t="s">
        <v>2808</v>
      </c>
      <c r="D1220" s="1" t="s">
        <v>2809</v>
      </c>
      <c r="E1220" s="1" t="s">
        <v>97</v>
      </c>
      <c r="F1220" s="1" t="s">
        <v>54</v>
      </c>
      <c r="G1220" s="1" t="s">
        <v>12</v>
      </c>
      <c r="H1220" s="2">
        <v>44941.449490740742</v>
      </c>
      <c r="I1220" s="1">
        <v>31656</v>
      </c>
      <c r="J1220" s="20">
        <f>COUNTIF($C$2:$C$2413,C1220)</f>
        <v>2</v>
      </c>
    </row>
    <row r="1221" spans="1:12">
      <c r="A1221" s="1" t="str">
        <f t="shared" si="19"/>
        <v>JJ1YYG</v>
      </c>
      <c r="B1221" s="1">
        <v>4401222</v>
      </c>
      <c r="C1221" s="1" t="s">
        <v>2867</v>
      </c>
      <c r="D1221" s="1" t="s">
        <v>2868</v>
      </c>
      <c r="E1221" s="1" t="s">
        <v>2572</v>
      </c>
      <c r="F1221" s="1" t="s">
        <v>54</v>
      </c>
      <c r="G1221" s="1" t="s">
        <v>12</v>
      </c>
      <c r="H1221" s="2">
        <v>45491.532048611109</v>
      </c>
      <c r="I1221" s="1">
        <v>44155</v>
      </c>
      <c r="J1221">
        <f>COUNTIF($C$2:$C$2413,C1221)</f>
        <v>1</v>
      </c>
      <c r="K1221" t="s">
        <v>4710</v>
      </c>
      <c r="L1221" t="s">
        <v>4711</v>
      </c>
    </row>
    <row r="1222" spans="1:12">
      <c r="A1222" s="1" t="str">
        <f t="shared" si="19"/>
        <v>JM1ZIL</v>
      </c>
      <c r="B1222" s="1">
        <v>4401223</v>
      </c>
      <c r="C1222" s="1" t="s">
        <v>2869</v>
      </c>
      <c r="D1222" s="1" t="s">
        <v>2870</v>
      </c>
      <c r="E1222" s="1" t="s">
        <v>2572</v>
      </c>
      <c r="F1222" s="1" t="s">
        <v>54</v>
      </c>
      <c r="G1222" s="1" t="s">
        <v>12</v>
      </c>
      <c r="H1222" s="2">
        <v>44939.451701388891</v>
      </c>
      <c r="I1222" s="1">
        <v>31656</v>
      </c>
      <c r="J1222">
        <f>COUNTIF($C$2:$C$2413,C1222)</f>
        <v>1</v>
      </c>
      <c r="K1222" t="s">
        <v>4875</v>
      </c>
      <c r="L1222" t="s">
        <v>4711</v>
      </c>
    </row>
    <row r="1223" spans="1:12">
      <c r="A1223" s="1" t="str">
        <f t="shared" si="19"/>
        <v>JQ1ZNK</v>
      </c>
      <c r="B1223" s="1">
        <v>4401224</v>
      </c>
      <c r="C1223" s="1" t="s">
        <v>4876</v>
      </c>
      <c r="D1223" s="1" t="s">
        <v>2871</v>
      </c>
      <c r="E1223" s="1" t="s">
        <v>97</v>
      </c>
      <c r="F1223" s="1" t="s">
        <v>54</v>
      </c>
      <c r="G1223" s="1" t="s">
        <v>12</v>
      </c>
      <c r="H1223" s="1" t="s">
        <v>13</v>
      </c>
      <c r="I1223" s="1" t="s">
        <v>13</v>
      </c>
      <c r="J1223">
        <f>COUNTIF($C$2:$C$2413,C1223)</f>
        <v>1</v>
      </c>
      <c r="K1223" t="s">
        <v>4877</v>
      </c>
      <c r="L1223" t="s">
        <v>4841</v>
      </c>
    </row>
    <row r="1224" spans="1:12">
      <c r="A1224" s="1" t="str">
        <f t="shared" si="19"/>
        <v>JD1BMT</v>
      </c>
      <c r="B1224" s="1">
        <v>4401225</v>
      </c>
      <c r="C1224" s="1" t="s">
        <v>2872</v>
      </c>
      <c r="D1224" s="1" t="s">
        <v>2873</v>
      </c>
      <c r="E1224" s="1" t="s">
        <v>2874</v>
      </c>
      <c r="F1224" s="1" t="s">
        <v>54</v>
      </c>
      <c r="G1224" s="1" t="s">
        <v>12</v>
      </c>
      <c r="H1224" s="1" t="s">
        <v>13</v>
      </c>
      <c r="I1224" s="1" t="s">
        <v>13</v>
      </c>
      <c r="J1224">
        <f>COUNTIF($C$2:$C$2413,C1224)</f>
        <v>1</v>
      </c>
    </row>
    <row r="1225" spans="1:12">
      <c r="A1225" s="1" t="str">
        <f t="shared" si="19"/>
        <v>JA2FYL</v>
      </c>
      <c r="B1225" s="1">
        <v>4401226</v>
      </c>
      <c r="C1225" s="13" t="s">
        <v>2523</v>
      </c>
      <c r="D1225" s="1" t="s">
        <v>2524</v>
      </c>
      <c r="E1225" s="1" t="s">
        <v>97</v>
      </c>
      <c r="F1225" s="1" t="s">
        <v>54</v>
      </c>
      <c r="G1225" s="1" t="s">
        <v>12</v>
      </c>
      <c r="H1225" s="1" t="s">
        <v>13</v>
      </c>
      <c r="I1225" s="1" t="s">
        <v>13</v>
      </c>
      <c r="J1225" s="20">
        <f>COUNTIF($C$2:$C$2413,C1225)</f>
        <v>2</v>
      </c>
    </row>
    <row r="1226" spans="1:12">
      <c r="A1226" s="1" t="str">
        <f t="shared" si="19"/>
        <v>JD1BNY</v>
      </c>
      <c r="B1226" s="1">
        <v>4401227</v>
      </c>
      <c r="C1226" s="13" t="s">
        <v>95</v>
      </c>
      <c r="D1226" s="1" t="s">
        <v>96</v>
      </c>
      <c r="E1226" s="1" t="s">
        <v>97</v>
      </c>
      <c r="F1226" s="1" t="s">
        <v>54</v>
      </c>
      <c r="G1226" s="1" t="s">
        <v>12</v>
      </c>
      <c r="H1226" s="1" t="s">
        <v>13</v>
      </c>
      <c r="I1226" s="1" t="s">
        <v>13</v>
      </c>
      <c r="J1226" s="20">
        <f>COUNTIF($C$2:$C$2413,C1226)</f>
        <v>2</v>
      </c>
    </row>
    <row r="1227" spans="1:12">
      <c r="A1227" s="1" t="str">
        <f t="shared" si="19"/>
        <v>JA1KZM</v>
      </c>
      <c r="B1227" s="1">
        <v>4401228</v>
      </c>
      <c r="C1227" s="13" t="s">
        <v>2863</v>
      </c>
      <c r="D1227" s="1" t="s">
        <v>2864</v>
      </c>
      <c r="E1227" s="1" t="s">
        <v>2586</v>
      </c>
      <c r="F1227" s="1" t="s">
        <v>54</v>
      </c>
      <c r="G1227" s="1" t="s">
        <v>12</v>
      </c>
      <c r="H1227" s="1" t="s">
        <v>13</v>
      </c>
      <c r="I1227" s="1" t="s">
        <v>13</v>
      </c>
      <c r="J1227" s="20">
        <f>COUNTIF($C$2:$C$2413,C1227)</f>
        <v>2</v>
      </c>
    </row>
    <row r="1228" spans="1:12">
      <c r="A1228" s="1" t="str">
        <f t="shared" si="19"/>
        <v>JE4YQF</v>
      </c>
      <c r="B1228" s="1">
        <v>4401229</v>
      </c>
      <c r="C1228" s="1" t="s">
        <v>2875</v>
      </c>
      <c r="D1228" s="1" t="s">
        <v>2876</v>
      </c>
      <c r="E1228" s="1" t="s">
        <v>1845</v>
      </c>
      <c r="F1228" s="1" t="s">
        <v>57</v>
      </c>
      <c r="G1228" s="1" t="s">
        <v>12</v>
      </c>
      <c r="H1228" s="1" t="s">
        <v>13</v>
      </c>
      <c r="I1228" s="1" t="s">
        <v>13</v>
      </c>
      <c r="J1228">
        <f>COUNTIF($C$2:$C$2413,C1228)</f>
        <v>1</v>
      </c>
      <c r="K1228" t="s">
        <v>4786</v>
      </c>
      <c r="L1228" t="s">
        <v>4787</v>
      </c>
    </row>
    <row r="1229" spans="1:12">
      <c r="A1229" s="1" t="str">
        <f t="shared" si="19"/>
        <v>JH8AXW</v>
      </c>
      <c r="B1229" s="1">
        <v>4401230</v>
      </c>
      <c r="C1229" s="1" t="s">
        <v>2877</v>
      </c>
      <c r="D1229" s="1" t="s">
        <v>2878</v>
      </c>
      <c r="E1229" s="1" t="s">
        <v>2879</v>
      </c>
      <c r="F1229" s="1" t="s">
        <v>129</v>
      </c>
      <c r="G1229" s="1" t="s">
        <v>12</v>
      </c>
      <c r="H1229" s="2">
        <v>45466.270960648151</v>
      </c>
      <c r="I1229" s="1">
        <v>91</v>
      </c>
      <c r="J1229">
        <f>COUNTIF($C$2:$C$2413,C1229)</f>
        <v>1</v>
      </c>
    </row>
    <row r="1230" spans="1:12">
      <c r="A1230" s="1" t="str">
        <f t="shared" si="19"/>
        <v>JJ1GES</v>
      </c>
      <c r="B1230" s="1">
        <v>4401231</v>
      </c>
      <c r="C1230" s="1" t="s">
        <v>2880</v>
      </c>
      <c r="D1230" s="1" t="s">
        <v>1479</v>
      </c>
      <c r="E1230" s="1" t="s">
        <v>97</v>
      </c>
      <c r="F1230" s="1" t="s">
        <v>54</v>
      </c>
      <c r="G1230" s="1" t="s">
        <v>12</v>
      </c>
      <c r="H1230" s="1" t="s">
        <v>13</v>
      </c>
      <c r="I1230" s="1" t="s">
        <v>13</v>
      </c>
      <c r="J1230">
        <f>COUNTIF($C$2:$C$2413,C1230)</f>
        <v>1</v>
      </c>
    </row>
    <row r="1231" spans="1:12">
      <c r="A1231" s="1" t="str">
        <f t="shared" si="19"/>
        <v>JA1PUN</v>
      </c>
      <c r="B1231" s="1">
        <v>4401232</v>
      </c>
      <c r="C1231" s="1" t="s">
        <v>2881</v>
      </c>
      <c r="D1231" s="1" t="s">
        <v>2882</v>
      </c>
      <c r="E1231" s="1" t="s">
        <v>1909</v>
      </c>
      <c r="F1231" s="1" t="s">
        <v>54</v>
      </c>
      <c r="G1231" s="1" t="s">
        <v>12</v>
      </c>
      <c r="H1231" s="1" t="s">
        <v>13</v>
      </c>
      <c r="I1231" s="1" t="s">
        <v>13</v>
      </c>
      <c r="J1231">
        <f>COUNTIF($C$2:$C$2413,C1231)</f>
        <v>1</v>
      </c>
    </row>
    <row r="1232" spans="1:12">
      <c r="A1232" s="1" t="str">
        <f t="shared" si="19"/>
        <v>JJ1LKO</v>
      </c>
      <c r="B1232" s="1">
        <v>4401233</v>
      </c>
      <c r="C1232" s="1" t="s">
        <v>2883</v>
      </c>
      <c r="D1232" s="1" t="s">
        <v>2884</v>
      </c>
      <c r="E1232" s="1" t="s">
        <v>608</v>
      </c>
      <c r="F1232" s="1" t="s">
        <v>54</v>
      </c>
      <c r="G1232" s="1" t="s">
        <v>12</v>
      </c>
      <c r="H1232" s="1" t="s">
        <v>13</v>
      </c>
      <c r="I1232" s="1" t="s">
        <v>13</v>
      </c>
      <c r="J1232">
        <f>COUNTIF($C$2:$C$2413,C1232)</f>
        <v>1</v>
      </c>
    </row>
    <row r="1233" spans="1:12">
      <c r="A1233" s="1" t="str">
        <f t="shared" si="19"/>
        <v>JN3FHE</v>
      </c>
      <c r="B1233" s="1">
        <v>4401234</v>
      </c>
      <c r="C1233" s="1" t="s">
        <v>2885</v>
      </c>
      <c r="D1233" s="1" t="s">
        <v>1819</v>
      </c>
      <c r="E1233" s="1" t="s">
        <v>65</v>
      </c>
      <c r="F1233" s="1" t="s">
        <v>151</v>
      </c>
      <c r="G1233" s="1" t="s">
        <v>12</v>
      </c>
      <c r="H1233" s="1" t="s">
        <v>13</v>
      </c>
      <c r="I1233" s="1" t="s">
        <v>13</v>
      </c>
      <c r="J1233">
        <f>COUNTIF($C$2:$C$2413,C1233)</f>
        <v>1</v>
      </c>
    </row>
    <row r="1234" spans="1:12">
      <c r="A1234" s="1" t="str">
        <f t="shared" si="19"/>
        <v>JO1UID</v>
      </c>
      <c r="B1234" s="1">
        <v>4401235</v>
      </c>
      <c r="C1234" s="1" t="s">
        <v>2886</v>
      </c>
      <c r="D1234" s="1" t="s">
        <v>2887</v>
      </c>
      <c r="E1234" s="1" t="s">
        <v>97</v>
      </c>
      <c r="F1234" s="1" t="s">
        <v>54</v>
      </c>
      <c r="G1234" s="1" t="s">
        <v>12</v>
      </c>
      <c r="H1234" s="1" t="s">
        <v>13</v>
      </c>
      <c r="I1234" s="1" t="s">
        <v>13</v>
      </c>
      <c r="J1234">
        <f>COUNTIF($C$2:$C$2413,C1234)</f>
        <v>1</v>
      </c>
    </row>
    <row r="1235" spans="1:12">
      <c r="A1235" s="1" t="str">
        <f t="shared" si="19"/>
        <v>JO1TRV</v>
      </c>
      <c r="B1235" s="1">
        <v>4401236</v>
      </c>
      <c r="C1235" s="1" t="s">
        <v>2888</v>
      </c>
      <c r="D1235" s="1" t="s">
        <v>2889</v>
      </c>
      <c r="E1235" s="1" t="s">
        <v>97</v>
      </c>
      <c r="F1235" s="1" t="s">
        <v>54</v>
      </c>
      <c r="G1235" s="1" t="s">
        <v>12</v>
      </c>
      <c r="H1235" s="1" t="s">
        <v>13</v>
      </c>
      <c r="I1235" s="1" t="s">
        <v>13</v>
      </c>
      <c r="J1235">
        <f>COUNTIF($C$2:$C$2413,C1235)</f>
        <v>1</v>
      </c>
    </row>
    <row r="1236" spans="1:12">
      <c r="A1236" s="1" t="str">
        <f t="shared" si="19"/>
        <v>JF1GHX</v>
      </c>
      <c r="B1236" s="1">
        <v>4401237</v>
      </c>
      <c r="C1236" s="1" t="s">
        <v>2890</v>
      </c>
      <c r="D1236" s="1" t="s">
        <v>2891</v>
      </c>
      <c r="E1236" s="1" t="s">
        <v>2608</v>
      </c>
      <c r="F1236" s="1" t="s">
        <v>54</v>
      </c>
      <c r="G1236" s="1" t="s">
        <v>12</v>
      </c>
      <c r="H1236" s="1" t="s">
        <v>13</v>
      </c>
      <c r="I1236" s="1" t="s">
        <v>13</v>
      </c>
      <c r="J1236">
        <f>COUNTIF($C$2:$C$2413,C1236)</f>
        <v>1</v>
      </c>
    </row>
    <row r="1237" spans="1:12">
      <c r="A1237" s="1" t="str">
        <f t="shared" si="19"/>
        <v>JP1HYN</v>
      </c>
      <c r="B1237" s="1">
        <v>4401238</v>
      </c>
      <c r="C1237" s="1" t="s">
        <v>2892</v>
      </c>
      <c r="D1237" s="1" t="s">
        <v>2893</v>
      </c>
      <c r="E1237" s="1" t="s">
        <v>97</v>
      </c>
      <c r="F1237" s="1" t="s">
        <v>54</v>
      </c>
      <c r="G1237" s="1" t="s">
        <v>12</v>
      </c>
      <c r="H1237" s="1" t="s">
        <v>13</v>
      </c>
      <c r="I1237" s="1" t="s">
        <v>13</v>
      </c>
      <c r="J1237">
        <f>COUNTIF($C$2:$C$2413,C1237)</f>
        <v>1</v>
      </c>
    </row>
    <row r="1238" spans="1:12">
      <c r="A1238" s="1" t="str">
        <f t="shared" si="19"/>
        <v>JA7OMC</v>
      </c>
      <c r="B1238" s="1">
        <v>4401239</v>
      </c>
      <c r="C1238" s="1" t="s">
        <v>2894</v>
      </c>
      <c r="D1238" s="1" t="s">
        <v>2895</v>
      </c>
      <c r="E1238" s="1" t="s">
        <v>2896</v>
      </c>
      <c r="F1238" s="1" t="s">
        <v>29</v>
      </c>
      <c r="G1238" s="1" t="s">
        <v>12</v>
      </c>
      <c r="H1238" s="1" t="s">
        <v>13</v>
      </c>
      <c r="I1238" s="1" t="s">
        <v>13</v>
      </c>
      <c r="J1238">
        <f>COUNTIF($C$2:$C$2413,C1238)</f>
        <v>1</v>
      </c>
    </row>
    <row r="1239" spans="1:12">
      <c r="A1239" s="1" t="str">
        <f t="shared" si="19"/>
        <v>JH1JCH</v>
      </c>
      <c r="B1239" s="1">
        <v>4401240</v>
      </c>
      <c r="C1239" s="1" t="s">
        <v>2897</v>
      </c>
      <c r="D1239" s="1" t="s">
        <v>2898</v>
      </c>
      <c r="E1239" s="1" t="s">
        <v>2899</v>
      </c>
      <c r="F1239" s="1" t="s">
        <v>54</v>
      </c>
      <c r="G1239" s="1" t="s">
        <v>12</v>
      </c>
      <c r="H1239" s="1" t="s">
        <v>13</v>
      </c>
      <c r="I1239" s="1" t="s">
        <v>13</v>
      </c>
      <c r="J1239">
        <f>COUNTIF($C$2:$C$2413,C1239)</f>
        <v>1</v>
      </c>
    </row>
    <row r="1240" spans="1:12">
      <c r="A1240" s="1" t="str">
        <f t="shared" si="19"/>
        <v>JQ1ZTN</v>
      </c>
      <c r="B1240" s="1">
        <v>4401241</v>
      </c>
      <c r="C1240" s="1" t="s">
        <v>2900</v>
      </c>
      <c r="D1240" s="1" t="s">
        <v>2901</v>
      </c>
      <c r="E1240" s="1" t="s">
        <v>2498</v>
      </c>
      <c r="F1240" s="1" t="s">
        <v>54</v>
      </c>
      <c r="G1240" s="1" t="s">
        <v>12</v>
      </c>
      <c r="H1240" s="1" t="s">
        <v>13</v>
      </c>
      <c r="I1240" s="1" t="s">
        <v>13</v>
      </c>
      <c r="J1240">
        <f>COUNTIF($C$2:$C$2413,C1240)</f>
        <v>1</v>
      </c>
      <c r="K1240" t="s">
        <v>4878</v>
      </c>
      <c r="L1240" t="s">
        <v>4879</v>
      </c>
    </row>
    <row r="1241" spans="1:12">
      <c r="A1241" s="1" t="str">
        <f t="shared" si="19"/>
        <v>JQ1YRD</v>
      </c>
      <c r="B1241" s="1">
        <v>4401242</v>
      </c>
      <c r="C1241" s="13" t="s">
        <v>117</v>
      </c>
      <c r="D1241" s="1" t="s">
        <v>118</v>
      </c>
      <c r="E1241" s="1" t="s">
        <v>119</v>
      </c>
      <c r="F1241" s="1" t="s">
        <v>54</v>
      </c>
      <c r="G1241" s="1" t="s">
        <v>12</v>
      </c>
      <c r="H1241" s="1" t="s">
        <v>13</v>
      </c>
      <c r="I1241" s="1" t="s">
        <v>13</v>
      </c>
      <c r="J1241" s="20">
        <f>COUNTIF($C$2:$C$2413,C1241)</f>
        <v>2</v>
      </c>
      <c r="K1241" t="s">
        <v>4714</v>
      </c>
      <c r="L1241" t="s">
        <v>4715</v>
      </c>
    </row>
    <row r="1242" spans="1:12">
      <c r="A1242" s="1" t="str">
        <f t="shared" si="19"/>
        <v>JI1OEL</v>
      </c>
      <c r="B1242" s="1">
        <v>4401243</v>
      </c>
      <c r="C1242" s="1" t="s">
        <v>2902</v>
      </c>
      <c r="D1242" s="1" t="s">
        <v>2903</v>
      </c>
      <c r="E1242" s="1" t="s">
        <v>2904</v>
      </c>
      <c r="F1242" s="1" t="s">
        <v>54</v>
      </c>
      <c r="G1242" s="1" t="s">
        <v>12</v>
      </c>
      <c r="H1242" s="1" t="s">
        <v>13</v>
      </c>
      <c r="I1242" s="1" t="s">
        <v>13</v>
      </c>
      <c r="J1242">
        <f>COUNTIF($C$2:$C$2413,C1242)</f>
        <v>1</v>
      </c>
    </row>
    <row r="1243" spans="1:12">
      <c r="A1243" s="1" t="str">
        <f t="shared" si="19"/>
        <v>JI1OBJ</v>
      </c>
      <c r="B1243" s="1">
        <v>4401244</v>
      </c>
      <c r="C1243" s="1" t="s">
        <v>2905</v>
      </c>
      <c r="D1243" s="1" t="s">
        <v>2906</v>
      </c>
      <c r="E1243" s="1" t="s">
        <v>2907</v>
      </c>
      <c r="F1243" s="1" t="s">
        <v>54</v>
      </c>
      <c r="G1243" s="1" t="s">
        <v>12</v>
      </c>
      <c r="H1243" s="1" t="s">
        <v>13</v>
      </c>
      <c r="I1243" s="1" t="s">
        <v>13</v>
      </c>
      <c r="J1243">
        <f>COUNTIF($C$2:$C$2413,C1243)</f>
        <v>1</v>
      </c>
    </row>
    <row r="1244" spans="1:12">
      <c r="A1244" s="1" t="str">
        <f t="shared" si="19"/>
        <v>JR1NNV</v>
      </c>
      <c r="B1244" s="1">
        <v>4401245</v>
      </c>
      <c r="C1244" s="13" t="s">
        <v>369</v>
      </c>
      <c r="D1244" s="1" t="s">
        <v>370</v>
      </c>
      <c r="E1244" s="1" t="s">
        <v>371</v>
      </c>
      <c r="F1244" s="1" t="s">
        <v>54</v>
      </c>
      <c r="G1244" s="1" t="s">
        <v>12</v>
      </c>
      <c r="H1244" s="1" t="s">
        <v>13</v>
      </c>
      <c r="I1244" s="1" t="s">
        <v>13</v>
      </c>
      <c r="J1244" s="20">
        <f>COUNTIF($C$2:$C$2413,C1244)</f>
        <v>2</v>
      </c>
    </row>
    <row r="1245" spans="1:12">
      <c r="A1245" s="1" t="str">
        <f t="shared" si="19"/>
        <v>JE1ZVX</v>
      </c>
      <c r="B1245" s="1">
        <v>4401246</v>
      </c>
      <c r="C1245" s="30" t="s">
        <v>2908</v>
      </c>
      <c r="D1245" s="1" t="s">
        <v>2909</v>
      </c>
      <c r="E1245" s="1" t="s">
        <v>591</v>
      </c>
      <c r="F1245" s="1" t="s">
        <v>54</v>
      </c>
      <c r="G1245" s="1" t="s">
        <v>12</v>
      </c>
      <c r="H1245" s="1" t="s">
        <v>13</v>
      </c>
      <c r="I1245" s="1" t="s">
        <v>13</v>
      </c>
      <c r="J1245">
        <f>COUNTIF($C$2:$C$2413,C1245)</f>
        <v>1</v>
      </c>
      <c r="K1245" s="28" t="s">
        <v>4700</v>
      </c>
    </row>
    <row r="1246" spans="1:12">
      <c r="A1246" s="1" t="str">
        <f t="shared" si="19"/>
        <v>7K4PTY</v>
      </c>
      <c r="B1246" s="1">
        <v>4401247</v>
      </c>
      <c r="C1246" s="1" t="s">
        <v>2910</v>
      </c>
      <c r="D1246" s="1" t="s">
        <v>2911</v>
      </c>
      <c r="E1246" s="1" t="s">
        <v>2912</v>
      </c>
      <c r="F1246" s="1" t="s">
        <v>54</v>
      </c>
      <c r="G1246" s="1" t="s">
        <v>12</v>
      </c>
      <c r="H1246" s="1" t="s">
        <v>13</v>
      </c>
      <c r="I1246" s="1" t="s">
        <v>13</v>
      </c>
      <c r="J1246">
        <f>COUNTIF($C$2:$C$2413,C1246)</f>
        <v>1</v>
      </c>
    </row>
    <row r="1247" spans="1:12">
      <c r="A1247" s="1" t="str">
        <f t="shared" si="19"/>
        <v>JQ1ZIN</v>
      </c>
      <c r="B1247" s="1">
        <v>4401248</v>
      </c>
      <c r="C1247" s="1" t="s">
        <v>2913</v>
      </c>
      <c r="D1247" s="1" t="s">
        <v>2914</v>
      </c>
      <c r="E1247" s="1" t="s">
        <v>5639</v>
      </c>
      <c r="F1247" s="1" t="s">
        <v>54</v>
      </c>
      <c r="G1247" s="1" t="s">
        <v>12</v>
      </c>
      <c r="H1247" s="1" t="s">
        <v>13</v>
      </c>
      <c r="I1247" s="1" t="s">
        <v>13</v>
      </c>
      <c r="J1247">
        <f>COUNTIF($C$2:$C$2413,C1247)</f>
        <v>1</v>
      </c>
      <c r="K1247" t="s">
        <v>4708</v>
      </c>
      <c r="L1247" t="s">
        <v>4709</v>
      </c>
    </row>
    <row r="1248" spans="1:12">
      <c r="A1248" s="1" t="str">
        <f t="shared" si="19"/>
        <v>JO1WSH</v>
      </c>
      <c r="B1248" s="1">
        <v>4401249</v>
      </c>
      <c r="C1248" s="18" t="s">
        <v>2915</v>
      </c>
      <c r="D1248" s="1" t="s">
        <v>2916</v>
      </c>
      <c r="E1248" s="1" t="s">
        <v>2917</v>
      </c>
      <c r="F1248" s="1" t="s">
        <v>54</v>
      </c>
      <c r="G1248" s="1" t="s">
        <v>12</v>
      </c>
      <c r="H1248" s="1" t="s">
        <v>13</v>
      </c>
      <c r="I1248" s="1" t="s">
        <v>13</v>
      </c>
      <c r="J1248" s="19">
        <f>COUNTIF($C$2:$C$2413,C1248)</f>
        <v>3</v>
      </c>
    </row>
    <row r="1249" spans="1:10">
      <c r="A1249" s="1" t="str">
        <f t="shared" si="19"/>
        <v>JO1WSH</v>
      </c>
      <c r="B1249" s="1">
        <v>4401250</v>
      </c>
      <c r="C1249" s="18" t="s">
        <v>2915</v>
      </c>
      <c r="D1249" s="1" t="s">
        <v>2916</v>
      </c>
      <c r="E1249" s="1" t="s">
        <v>2917</v>
      </c>
      <c r="F1249" s="1" t="s">
        <v>54</v>
      </c>
      <c r="G1249" s="1" t="s">
        <v>12</v>
      </c>
      <c r="H1249" s="1" t="s">
        <v>13</v>
      </c>
      <c r="I1249" s="1" t="s">
        <v>13</v>
      </c>
      <c r="J1249" s="19">
        <f>COUNTIF($C$2:$C$2413,C1249)</f>
        <v>3</v>
      </c>
    </row>
    <row r="1250" spans="1:10">
      <c r="A1250" s="1" t="str">
        <f t="shared" si="19"/>
        <v>JA1LSY</v>
      </c>
      <c r="B1250" s="1">
        <v>4401251</v>
      </c>
      <c r="C1250" s="1" t="s">
        <v>2918</v>
      </c>
      <c r="D1250" s="1" t="s">
        <v>2919</v>
      </c>
      <c r="E1250" s="1" t="s">
        <v>2920</v>
      </c>
      <c r="F1250" s="1" t="s">
        <v>54</v>
      </c>
      <c r="G1250" s="1" t="s">
        <v>12</v>
      </c>
      <c r="H1250" s="2">
        <v>45235.101689814815</v>
      </c>
      <c r="I1250" s="1">
        <v>730</v>
      </c>
      <c r="J1250">
        <f>COUNTIF($C$2:$C$2413,C1250)</f>
        <v>1</v>
      </c>
    </row>
    <row r="1251" spans="1:10">
      <c r="A1251" s="1" t="str">
        <f t="shared" si="19"/>
        <v>JG1RSI</v>
      </c>
      <c r="B1251" s="1">
        <v>4401252</v>
      </c>
      <c r="C1251" s="1" t="s">
        <v>2921</v>
      </c>
      <c r="D1251" s="1" t="s">
        <v>2922</v>
      </c>
      <c r="E1251" s="1" t="s">
        <v>2923</v>
      </c>
      <c r="F1251" s="1" t="s">
        <v>54</v>
      </c>
      <c r="G1251" s="1" t="s">
        <v>12</v>
      </c>
      <c r="H1251" s="1" t="s">
        <v>13</v>
      </c>
      <c r="I1251" s="1" t="s">
        <v>13</v>
      </c>
      <c r="J1251">
        <f>COUNTIF($C$2:$C$2413,C1251)</f>
        <v>1</v>
      </c>
    </row>
    <row r="1252" spans="1:10">
      <c r="A1252" s="1" t="str">
        <f t="shared" si="19"/>
        <v>JK1NVZ</v>
      </c>
      <c r="B1252" s="1">
        <v>4401253</v>
      </c>
      <c r="C1252" s="1" t="s">
        <v>2924</v>
      </c>
      <c r="D1252" s="1" t="s">
        <v>2925</v>
      </c>
      <c r="E1252" s="1" t="s">
        <v>138</v>
      </c>
      <c r="F1252" s="1" t="s">
        <v>54</v>
      </c>
      <c r="G1252" s="1" t="s">
        <v>12</v>
      </c>
      <c r="H1252" s="2">
        <v>44916.39640046296</v>
      </c>
      <c r="I1252" s="1">
        <v>302050</v>
      </c>
      <c r="J1252">
        <f>COUNTIF($C$2:$C$2413,C1252)</f>
        <v>1</v>
      </c>
    </row>
    <row r="1253" spans="1:10">
      <c r="A1253" s="1" t="str">
        <f t="shared" si="19"/>
        <v>JR2WIN</v>
      </c>
      <c r="B1253" s="1">
        <v>4401254</v>
      </c>
      <c r="C1253" s="1" t="s">
        <v>2926</v>
      </c>
      <c r="D1253" s="1" t="s">
        <v>2927</v>
      </c>
      <c r="E1253" s="1" t="s">
        <v>228</v>
      </c>
      <c r="F1253" s="1" t="s">
        <v>192</v>
      </c>
      <c r="G1253" s="1" t="s">
        <v>12</v>
      </c>
      <c r="H1253" s="1" t="s">
        <v>13</v>
      </c>
      <c r="I1253" s="1" t="s">
        <v>13</v>
      </c>
      <c r="J1253">
        <f>COUNTIF($C$2:$C$2413,C1253)</f>
        <v>1</v>
      </c>
    </row>
    <row r="1254" spans="1:10">
      <c r="A1254" s="1" t="str">
        <f t="shared" si="19"/>
        <v>JJ1LUQ</v>
      </c>
      <c r="B1254" s="1">
        <v>4401255</v>
      </c>
      <c r="C1254" s="1" t="s">
        <v>2928</v>
      </c>
      <c r="D1254" s="1" t="s">
        <v>2929</v>
      </c>
      <c r="E1254" s="1" t="s">
        <v>2930</v>
      </c>
      <c r="F1254" s="1" t="s">
        <v>54</v>
      </c>
      <c r="G1254" s="1" t="s">
        <v>12</v>
      </c>
      <c r="H1254" s="1" t="s">
        <v>13</v>
      </c>
      <c r="I1254" s="1" t="s">
        <v>13</v>
      </c>
      <c r="J1254">
        <f>COUNTIF($C$2:$C$2413,C1254)</f>
        <v>1</v>
      </c>
    </row>
    <row r="1255" spans="1:10">
      <c r="A1255" s="1" t="str">
        <f t="shared" si="19"/>
        <v>JK3OTH</v>
      </c>
      <c r="B1255" s="1">
        <v>4401256</v>
      </c>
      <c r="C1255" s="1" t="s">
        <v>2931</v>
      </c>
      <c r="D1255" s="1" t="s">
        <v>2932</v>
      </c>
      <c r="E1255" s="1" t="s">
        <v>2933</v>
      </c>
      <c r="F1255" s="1" t="s">
        <v>151</v>
      </c>
      <c r="G1255" s="1" t="s">
        <v>12</v>
      </c>
      <c r="H1255" s="1" t="s">
        <v>13</v>
      </c>
      <c r="I1255" s="1" t="s">
        <v>13</v>
      </c>
      <c r="J1255">
        <f>COUNTIF($C$2:$C$2413,C1255)</f>
        <v>1</v>
      </c>
    </row>
    <row r="1256" spans="1:10">
      <c r="A1256" s="1" t="str">
        <f t="shared" si="19"/>
        <v>JO4MKK</v>
      </c>
      <c r="B1256" s="1">
        <v>4401257</v>
      </c>
      <c r="C1256" s="1" t="s">
        <v>2934</v>
      </c>
      <c r="D1256" s="1" t="s">
        <v>2935</v>
      </c>
      <c r="E1256" s="1" t="s">
        <v>569</v>
      </c>
      <c r="F1256" s="1" t="s">
        <v>57</v>
      </c>
      <c r="G1256" s="1" t="s">
        <v>12</v>
      </c>
      <c r="H1256" s="1" t="s">
        <v>13</v>
      </c>
      <c r="I1256" s="1" t="s">
        <v>13</v>
      </c>
      <c r="J1256">
        <f>COUNTIF($C$2:$C$2413,C1256)</f>
        <v>1</v>
      </c>
    </row>
    <row r="1257" spans="1:10">
      <c r="A1257" s="1" t="str">
        <f t="shared" si="19"/>
        <v>JA5BZ</v>
      </c>
      <c r="B1257" s="1">
        <v>4401258</v>
      </c>
      <c r="C1257" s="1" t="s">
        <v>2936</v>
      </c>
      <c r="D1257" s="1" t="s">
        <v>2937</v>
      </c>
      <c r="E1257" s="1" t="s">
        <v>2938</v>
      </c>
      <c r="F1257" s="1" t="s">
        <v>234</v>
      </c>
      <c r="G1257" s="1" t="s">
        <v>12</v>
      </c>
      <c r="H1257" s="1" t="s">
        <v>13</v>
      </c>
      <c r="I1257" s="1" t="s">
        <v>13</v>
      </c>
      <c r="J1257">
        <f>COUNTIF($C$2:$C$2413,C1257)</f>
        <v>1</v>
      </c>
    </row>
    <row r="1258" spans="1:10">
      <c r="A1258" s="1" t="str">
        <f t="shared" si="19"/>
        <v>JR3ELE</v>
      </c>
      <c r="B1258" s="1">
        <v>4401259</v>
      </c>
      <c r="C1258" s="1" t="s">
        <v>2939</v>
      </c>
      <c r="D1258" s="1" t="s">
        <v>2940</v>
      </c>
      <c r="E1258" s="1" t="s">
        <v>2941</v>
      </c>
      <c r="F1258" s="1" t="s">
        <v>151</v>
      </c>
      <c r="G1258" s="1" t="s">
        <v>12</v>
      </c>
      <c r="H1258" s="1" t="s">
        <v>13</v>
      </c>
      <c r="I1258" s="1" t="s">
        <v>13</v>
      </c>
      <c r="J1258">
        <f>COUNTIF($C$2:$C$2413,C1258)</f>
        <v>1</v>
      </c>
    </row>
    <row r="1259" spans="1:10">
      <c r="A1259" s="1" t="str">
        <f t="shared" si="19"/>
        <v>JJ1JNK</v>
      </c>
      <c r="B1259" s="1">
        <v>4401260</v>
      </c>
      <c r="C1259" s="1" t="s">
        <v>2942</v>
      </c>
      <c r="D1259" s="1" t="s">
        <v>2943</v>
      </c>
      <c r="E1259" s="1" t="s">
        <v>97</v>
      </c>
      <c r="F1259" s="1" t="s">
        <v>54</v>
      </c>
      <c r="G1259" s="1" t="s">
        <v>12</v>
      </c>
      <c r="H1259" s="2">
        <v>44926.665011574078</v>
      </c>
      <c r="I1259" s="1">
        <v>440</v>
      </c>
      <c r="J1259">
        <f>COUNTIF($C$2:$C$2413,C1259)</f>
        <v>1</v>
      </c>
    </row>
    <row r="1260" spans="1:10">
      <c r="A1260" s="1" t="str">
        <f t="shared" si="19"/>
        <v>JA6CBJ</v>
      </c>
      <c r="B1260" s="1">
        <v>4401261</v>
      </c>
      <c r="C1260" s="1" t="s">
        <v>2944</v>
      </c>
      <c r="D1260" s="1" t="s">
        <v>2945</v>
      </c>
      <c r="E1260" s="1" t="s">
        <v>774</v>
      </c>
      <c r="F1260" s="1" t="s">
        <v>72</v>
      </c>
      <c r="G1260" s="1" t="s">
        <v>12</v>
      </c>
      <c r="H1260" s="1" t="s">
        <v>13</v>
      </c>
      <c r="I1260" s="1" t="s">
        <v>13</v>
      </c>
      <c r="J1260">
        <f>COUNTIF($C$2:$C$2413,C1260)</f>
        <v>1</v>
      </c>
    </row>
    <row r="1261" spans="1:10">
      <c r="A1261" s="1" t="str">
        <f t="shared" si="19"/>
        <v>JO1WSH</v>
      </c>
      <c r="B1261" s="1">
        <v>4401262</v>
      </c>
      <c r="C1261" s="18" t="s">
        <v>2915</v>
      </c>
      <c r="D1261" s="1" t="s">
        <v>2916</v>
      </c>
      <c r="E1261" s="1" t="s">
        <v>2917</v>
      </c>
      <c r="F1261" s="1" t="s">
        <v>54</v>
      </c>
      <c r="G1261" s="1" t="s">
        <v>12</v>
      </c>
      <c r="H1261" s="1" t="s">
        <v>13</v>
      </c>
      <c r="I1261" s="1" t="s">
        <v>13</v>
      </c>
      <c r="J1261" s="19">
        <f>COUNTIF($C$2:$C$2413,C1261)</f>
        <v>3</v>
      </c>
    </row>
    <row r="1262" spans="1:10">
      <c r="A1262" s="1" t="str">
        <f t="shared" si="19"/>
        <v>JS2KHC</v>
      </c>
      <c r="B1262" s="1">
        <v>4401263</v>
      </c>
      <c r="C1262" s="1" t="s">
        <v>2946</v>
      </c>
      <c r="D1262" s="1" t="s">
        <v>2947</v>
      </c>
      <c r="E1262" s="1" t="s">
        <v>669</v>
      </c>
      <c r="F1262" s="1" t="s">
        <v>151</v>
      </c>
      <c r="G1262" s="1" t="s">
        <v>12</v>
      </c>
      <c r="H1262" s="1" t="s">
        <v>13</v>
      </c>
      <c r="I1262" s="1" t="s">
        <v>13</v>
      </c>
      <c r="J1262">
        <f>COUNTIF($C$2:$C$2413,C1262)</f>
        <v>1</v>
      </c>
    </row>
    <row r="1263" spans="1:10">
      <c r="A1263" s="1" t="str">
        <f t="shared" si="19"/>
        <v>JR6LSU</v>
      </c>
      <c r="B1263" s="1">
        <v>4401264</v>
      </c>
      <c r="C1263" s="1" t="s">
        <v>2948</v>
      </c>
      <c r="D1263" s="1" t="s">
        <v>2949</v>
      </c>
      <c r="E1263" s="1" t="s">
        <v>2950</v>
      </c>
      <c r="F1263" s="1" t="s">
        <v>72</v>
      </c>
      <c r="G1263" s="1" t="s">
        <v>12</v>
      </c>
      <c r="H1263" s="2">
        <v>45247.438587962963</v>
      </c>
      <c r="I1263" s="1">
        <v>5050</v>
      </c>
      <c r="J1263">
        <f>COUNTIF($C$2:$C$2413,C1263)</f>
        <v>1</v>
      </c>
    </row>
    <row r="1264" spans="1:10">
      <c r="A1264" s="1" t="str">
        <f t="shared" si="19"/>
        <v>JQ7BDI</v>
      </c>
      <c r="B1264" s="1">
        <v>4401265</v>
      </c>
      <c r="C1264" s="1" t="s">
        <v>2951</v>
      </c>
      <c r="D1264" s="1" t="s">
        <v>2952</v>
      </c>
      <c r="E1264" s="1" t="s">
        <v>2953</v>
      </c>
      <c r="F1264" s="1" t="s">
        <v>29</v>
      </c>
      <c r="G1264" s="1" t="s">
        <v>12</v>
      </c>
      <c r="H1264" s="1" t="s">
        <v>13</v>
      </c>
      <c r="I1264" s="1" t="s">
        <v>13</v>
      </c>
      <c r="J1264">
        <f>COUNTIF($C$2:$C$2413,C1264)</f>
        <v>1</v>
      </c>
    </row>
    <row r="1265" spans="1:10">
      <c r="A1265" s="1" t="str">
        <f t="shared" si="19"/>
        <v>JA1HHJ</v>
      </c>
      <c r="B1265" s="1">
        <v>4401266</v>
      </c>
      <c r="C1265" s="1" t="s">
        <v>2954</v>
      </c>
      <c r="D1265" s="1" t="s">
        <v>2955</v>
      </c>
      <c r="E1265" s="1" t="s">
        <v>2956</v>
      </c>
      <c r="F1265" s="1" t="s">
        <v>54</v>
      </c>
      <c r="G1265" s="1" t="s">
        <v>12</v>
      </c>
      <c r="H1265" s="1" t="s">
        <v>13</v>
      </c>
      <c r="I1265" s="1" t="s">
        <v>13</v>
      </c>
      <c r="J1265">
        <f>COUNTIF($C$2:$C$2413,C1265)</f>
        <v>1</v>
      </c>
    </row>
    <row r="1266" spans="1:10">
      <c r="A1266" s="1" t="str">
        <f t="shared" si="19"/>
        <v>JM1EOK</v>
      </c>
      <c r="B1266" s="1">
        <v>4401267</v>
      </c>
      <c r="C1266" s="1" t="s">
        <v>2957</v>
      </c>
      <c r="D1266" s="1" t="s">
        <v>2958</v>
      </c>
      <c r="E1266" s="1" t="s">
        <v>97</v>
      </c>
      <c r="F1266" s="1" t="s">
        <v>54</v>
      </c>
      <c r="G1266" s="1" t="s">
        <v>12</v>
      </c>
      <c r="H1266" s="2">
        <v>45453.474027777775</v>
      </c>
      <c r="I1266" s="1">
        <v>744</v>
      </c>
      <c r="J1266">
        <f>COUNTIF($C$2:$C$2413,C1266)</f>
        <v>1</v>
      </c>
    </row>
    <row r="1267" spans="1:10">
      <c r="A1267" s="1" t="str">
        <f t="shared" si="19"/>
        <v>JI1VJX</v>
      </c>
      <c r="B1267" s="1">
        <v>4401268</v>
      </c>
      <c r="C1267" s="1" t="s">
        <v>2959</v>
      </c>
      <c r="D1267" s="1" t="s">
        <v>2960</v>
      </c>
      <c r="E1267" s="1" t="s">
        <v>2961</v>
      </c>
      <c r="F1267" s="1" t="s">
        <v>54</v>
      </c>
      <c r="G1267" s="1" t="s">
        <v>12</v>
      </c>
      <c r="H1267" s="1" t="s">
        <v>13</v>
      </c>
      <c r="I1267" s="1" t="s">
        <v>13</v>
      </c>
      <c r="J1267">
        <f>COUNTIF($C$2:$C$2413,C1267)</f>
        <v>1</v>
      </c>
    </row>
    <row r="1268" spans="1:10">
      <c r="A1268" s="1" t="str">
        <f t="shared" si="19"/>
        <v>JG1UAA</v>
      </c>
      <c r="B1268" s="1">
        <v>4401269</v>
      </c>
      <c r="C1268" s="1" t="s">
        <v>2962</v>
      </c>
      <c r="D1268" s="1" t="s">
        <v>2963</v>
      </c>
      <c r="E1268" s="1" t="s">
        <v>903</v>
      </c>
      <c r="F1268" s="1" t="s">
        <v>54</v>
      </c>
      <c r="G1268" s="1" t="s">
        <v>12</v>
      </c>
      <c r="H1268" s="1" t="s">
        <v>13</v>
      </c>
      <c r="I1268" s="1" t="s">
        <v>13</v>
      </c>
      <c r="J1268">
        <f>COUNTIF($C$2:$C$2413,C1268)</f>
        <v>1</v>
      </c>
    </row>
    <row r="1269" spans="1:10">
      <c r="A1269" s="1" t="str">
        <f t="shared" si="19"/>
        <v>JF9NQG</v>
      </c>
      <c r="B1269" s="1">
        <v>4401270</v>
      </c>
      <c r="C1269" s="1" t="s">
        <v>2964</v>
      </c>
      <c r="D1269" s="1" t="s">
        <v>2965</v>
      </c>
      <c r="E1269" s="1" t="s">
        <v>2966</v>
      </c>
      <c r="F1269" s="1" t="s">
        <v>54</v>
      </c>
      <c r="G1269" s="1" t="s">
        <v>12</v>
      </c>
      <c r="H1269" s="1" t="s">
        <v>13</v>
      </c>
      <c r="I1269" s="1" t="s">
        <v>13</v>
      </c>
      <c r="J1269">
        <f>COUNTIF($C$2:$C$2413,C1269)</f>
        <v>1</v>
      </c>
    </row>
    <row r="1270" spans="1:10">
      <c r="A1270" s="1" t="str">
        <f t="shared" si="19"/>
        <v>JH1OXR</v>
      </c>
      <c r="B1270" s="1">
        <v>4401271</v>
      </c>
      <c r="C1270" s="1" t="s">
        <v>2967</v>
      </c>
      <c r="D1270" s="1" t="s">
        <v>2968</v>
      </c>
      <c r="E1270" s="1" t="s">
        <v>97</v>
      </c>
      <c r="F1270" s="1" t="s">
        <v>54</v>
      </c>
      <c r="G1270" s="1" t="s">
        <v>12</v>
      </c>
      <c r="H1270" s="1" t="s">
        <v>13</v>
      </c>
      <c r="I1270" s="1" t="s">
        <v>13</v>
      </c>
      <c r="J1270">
        <f>COUNTIF($C$2:$C$2413,C1270)</f>
        <v>1</v>
      </c>
    </row>
    <row r="1271" spans="1:10">
      <c r="A1271" s="1" t="str">
        <f t="shared" si="19"/>
        <v>7N3RLX</v>
      </c>
      <c r="B1271" s="1">
        <v>4401272</v>
      </c>
      <c r="C1271" s="1" t="s">
        <v>2969</v>
      </c>
      <c r="D1271" s="1" t="s">
        <v>2970</v>
      </c>
      <c r="E1271" s="1" t="s">
        <v>97</v>
      </c>
      <c r="F1271" s="1" t="s">
        <v>54</v>
      </c>
      <c r="G1271" s="1" t="s">
        <v>12</v>
      </c>
      <c r="H1271" s="1" t="s">
        <v>13</v>
      </c>
      <c r="I1271" s="1" t="s">
        <v>13</v>
      </c>
      <c r="J1271">
        <f>COUNTIF($C$2:$C$2413,C1271)</f>
        <v>1</v>
      </c>
    </row>
    <row r="1272" spans="1:10">
      <c r="A1272" s="1" t="str">
        <f t="shared" si="19"/>
        <v>JL1PPL</v>
      </c>
      <c r="B1272" s="1">
        <v>4401273</v>
      </c>
      <c r="C1272" s="1" t="s">
        <v>2971</v>
      </c>
      <c r="D1272" s="1" t="s">
        <v>2972</v>
      </c>
      <c r="E1272" s="1" t="s">
        <v>2973</v>
      </c>
      <c r="F1272" s="1" t="s">
        <v>54</v>
      </c>
      <c r="G1272" s="1" t="s">
        <v>12</v>
      </c>
      <c r="H1272" s="1" t="s">
        <v>13</v>
      </c>
      <c r="I1272" s="1" t="s">
        <v>13</v>
      </c>
      <c r="J1272">
        <f>COUNTIF($C$2:$C$2413,C1272)</f>
        <v>1</v>
      </c>
    </row>
    <row r="1273" spans="1:10">
      <c r="A1273" s="1" t="str">
        <f t="shared" si="19"/>
        <v>JH1RTU</v>
      </c>
      <c r="B1273" s="1">
        <v>4401274</v>
      </c>
      <c r="C1273" s="1" t="s">
        <v>2974</v>
      </c>
      <c r="D1273" s="1" t="s">
        <v>2975</v>
      </c>
      <c r="E1273" s="1" t="s">
        <v>591</v>
      </c>
      <c r="F1273" s="1" t="s">
        <v>54</v>
      </c>
      <c r="G1273" s="1" t="s">
        <v>12</v>
      </c>
      <c r="H1273" s="1" t="s">
        <v>13</v>
      </c>
      <c r="I1273" s="1" t="s">
        <v>13</v>
      </c>
      <c r="J1273">
        <f>COUNTIF($C$2:$C$2413,C1273)</f>
        <v>1</v>
      </c>
    </row>
    <row r="1274" spans="1:10">
      <c r="A1274" s="1" t="str">
        <f t="shared" si="19"/>
        <v>JL1SRD</v>
      </c>
      <c r="B1274" s="1">
        <v>4401275</v>
      </c>
      <c r="C1274" s="1" t="s">
        <v>2976</v>
      </c>
      <c r="D1274" s="1" t="s">
        <v>2977</v>
      </c>
      <c r="E1274" s="1" t="s">
        <v>2978</v>
      </c>
      <c r="F1274" s="1" t="s">
        <v>54</v>
      </c>
      <c r="G1274" s="1" t="s">
        <v>12</v>
      </c>
      <c r="H1274" s="1" t="s">
        <v>13</v>
      </c>
      <c r="I1274" s="1" t="s">
        <v>13</v>
      </c>
      <c r="J1274">
        <f>COUNTIF($C$2:$C$2413,C1274)</f>
        <v>1</v>
      </c>
    </row>
    <row r="1275" spans="1:10">
      <c r="A1275" s="1" t="str">
        <f t="shared" si="19"/>
        <v>7L2PBJ</v>
      </c>
      <c r="B1275" s="1">
        <v>4401276</v>
      </c>
      <c r="C1275" s="1" t="s">
        <v>2979</v>
      </c>
      <c r="D1275" s="1" t="s">
        <v>2980</v>
      </c>
      <c r="E1275" s="1" t="s">
        <v>313</v>
      </c>
      <c r="F1275" s="1" t="s">
        <v>54</v>
      </c>
      <c r="G1275" s="1" t="s">
        <v>12</v>
      </c>
      <c r="H1275" s="1" t="s">
        <v>13</v>
      </c>
      <c r="I1275" s="1" t="s">
        <v>13</v>
      </c>
      <c r="J1275">
        <f>COUNTIF($C$2:$C$2413,C1275)</f>
        <v>1</v>
      </c>
    </row>
    <row r="1276" spans="1:10">
      <c r="A1276" s="1" t="str">
        <f t="shared" si="19"/>
        <v>JA1RCN</v>
      </c>
      <c r="B1276" s="1">
        <v>4401277</v>
      </c>
      <c r="C1276" s="1" t="s">
        <v>2981</v>
      </c>
      <c r="D1276" s="1" t="s">
        <v>2982</v>
      </c>
      <c r="E1276" s="1" t="s">
        <v>2645</v>
      </c>
      <c r="F1276" s="1" t="s">
        <v>54</v>
      </c>
      <c r="G1276" s="1" t="s">
        <v>12</v>
      </c>
      <c r="H1276" s="1" t="s">
        <v>13</v>
      </c>
      <c r="I1276" s="1" t="s">
        <v>13</v>
      </c>
      <c r="J1276">
        <f>COUNTIF($C$2:$C$2413,C1276)</f>
        <v>1</v>
      </c>
    </row>
    <row r="1277" spans="1:10">
      <c r="A1277" s="1" t="str">
        <f t="shared" si="19"/>
        <v>JK1QNO</v>
      </c>
      <c r="B1277" s="1">
        <v>4401278</v>
      </c>
      <c r="C1277" s="1" t="s">
        <v>2983</v>
      </c>
      <c r="D1277" s="1" t="s">
        <v>2984</v>
      </c>
      <c r="E1277" s="1" t="s">
        <v>627</v>
      </c>
      <c r="F1277" s="1" t="s">
        <v>54</v>
      </c>
      <c r="G1277" s="1" t="s">
        <v>12</v>
      </c>
      <c r="H1277" s="1" t="s">
        <v>13</v>
      </c>
      <c r="I1277" s="1" t="s">
        <v>13</v>
      </c>
      <c r="J1277">
        <f>COUNTIF($C$2:$C$2413,C1277)</f>
        <v>1</v>
      </c>
    </row>
    <row r="1278" spans="1:10">
      <c r="A1278" s="1" t="str">
        <f t="shared" si="19"/>
        <v>JA2GKP</v>
      </c>
      <c r="B1278" s="1">
        <v>4401279</v>
      </c>
      <c r="C1278" s="1" t="s">
        <v>2985</v>
      </c>
      <c r="D1278" s="1" t="s">
        <v>2986</v>
      </c>
      <c r="E1278" s="1" t="s">
        <v>97</v>
      </c>
      <c r="F1278" s="1" t="s">
        <v>54</v>
      </c>
      <c r="G1278" s="1" t="s">
        <v>12</v>
      </c>
      <c r="H1278" s="1" t="s">
        <v>13</v>
      </c>
      <c r="I1278" s="1" t="s">
        <v>13</v>
      </c>
      <c r="J1278">
        <f>COUNTIF($C$2:$C$2413,C1278)</f>
        <v>1</v>
      </c>
    </row>
    <row r="1279" spans="1:10">
      <c r="A1279" s="1" t="str">
        <f t="shared" si="19"/>
        <v>JA1RNY</v>
      </c>
      <c r="B1279" s="1">
        <v>4401280</v>
      </c>
      <c r="C1279" s="1" t="s">
        <v>2987</v>
      </c>
      <c r="D1279" s="1" t="s">
        <v>2988</v>
      </c>
      <c r="E1279" s="1" t="s">
        <v>2989</v>
      </c>
      <c r="F1279" s="1" t="s">
        <v>54</v>
      </c>
      <c r="G1279" s="1" t="s">
        <v>12</v>
      </c>
      <c r="H1279" s="2">
        <v>45316.279953703706</v>
      </c>
      <c r="I1279" s="1">
        <v>313136</v>
      </c>
      <c r="J1279">
        <f>COUNTIF($C$2:$C$2413,C1279)</f>
        <v>1</v>
      </c>
    </row>
    <row r="1280" spans="1:10">
      <c r="A1280" s="1" t="str">
        <f t="shared" si="19"/>
        <v>JE2JWE</v>
      </c>
      <c r="B1280" s="1">
        <v>4401281</v>
      </c>
      <c r="C1280" s="1" t="s">
        <v>2990</v>
      </c>
      <c r="D1280" s="1" t="s">
        <v>2991</v>
      </c>
      <c r="E1280" s="1" t="s">
        <v>2992</v>
      </c>
      <c r="F1280" s="1" t="s">
        <v>192</v>
      </c>
      <c r="G1280" s="1" t="s">
        <v>12</v>
      </c>
      <c r="H1280" s="2">
        <v>44922.504733796297</v>
      </c>
      <c r="I1280" s="1">
        <v>5053</v>
      </c>
      <c r="J1280">
        <f>COUNTIF($C$2:$C$2413,C1280)</f>
        <v>1</v>
      </c>
    </row>
    <row r="1281" spans="1:12">
      <c r="A1281" s="1" t="str">
        <f t="shared" ref="A1281:A1344" si="20">C1281</f>
        <v>JI1KHP</v>
      </c>
      <c r="B1281" s="1">
        <v>4401282</v>
      </c>
      <c r="C1281" s="1" t="s">
        <v>2993</v>
      </c>
      <c r="D1281" s="1" t="s">
        <v>2986</v>
      </c>
      <c r="E1281" s="1" t="s">
        <v>2994</v>
      </c>
      <c r="F1281" s="1" t="s">
        <v>54</v>
      </c>
      <c r="G1281" s="1" t="s">
        <v>12</v>
      </c>
      <c r="H1281" s="1" t="s">
        <v>13</v>
      </c>
      <c r="I1281" s="1" t="s">
        <v>13</v>
      </c>
      <c r="J1281">
        <f>COUNTIF($C$2:$C$2413,C1281)</f>
        <v>1</v>
      </c>
    </row>
    <row r="1282" spans="1:12">
      <c r="A1282" s="1" t="str">
        <f t="shared" si="20"/>
        <v>JN1IIH</v>
      </c>
      <c r="B1282" s="1">
        <v>4401283</v>
      </c>
      <c r="C1282" s="13" t="s">
        <v>2995</v>
      </c>
      <c r="D1282" s="1" t="s">
        <v>2996</v>
      </c>
      <c r="E1282" s="1" t="s">
        <v>1509</v>
      </c>
      <c r="F1282" s="1" t="s">
        <v>54</v>
      </c>
      <c r="G1282" s="1" t="s">
        <v>12</v>
      </c>
      <c r="H1282" s="1" t="s">
        <v>13</v>
      </c>
      <c r="I1282" s="1" t="s">
        <v>13</v>
      </c>
      <c r="J1282" s="20">
        <f>COUNTIF($C$2:$C$2413,C1282)</f>
        <v>2</v>
      </c>
    </row>
    <row r="1283" spans="1:12">
      <c r="A1283" s="1" t="str">
        <f t="shared" si="20"/>
        <v>JO1CTH</v>
      </c>
      <c r="B1283" s="1">
        <v>4401284</v>
      </c>
      <c r="C1283" s="13" t="s">
        <v>2997</v>
      </c>
      <c r="D1283" s="1" t="s">
        <v>2998</v>
      </c>
      <c r="E1283" s="1" t="s">
        <v>2999</v>
      </c>
      <c r="F1283" s="1" t="s">
        <v>54</v>
      </c>
      <c r="G1283" s="1" t="s">
        <v>12</v>
      </c>
      <c r="H1283" s="1" t="s">
        <v>13</v>
      </c>
      <c r="I1283" s="1" t="s">
        <v>13</v>
      </c>
      <c r="J1283" s="20">
        <f>COUNTIF($C$2:$C$2413,C1283)</f>
        <v>2</v>
      </c>
    </row>
    <row r="1284" spans="1:12">
      <c r="A1284" s="1" t="str">
        <f t="shared" si="20"/>
        <v>JO1CTH</v>
      </c>
      <c r="B1284" s="1">
        <v>4401285</v>
      </c>
      <c r="C1284" s="13" t="s">
        <v>2997</v>
      </c>
      <c r="D1284" s="1" t="s">
        <v>2998</v>
      </c>
      <c r="E1284" s="1" t="s">
        <v>2999</v>
      </c>
      <c r="F1284" s="1" t="s">
        <v>54</v>
      </c>
      <c r="G1284" s="1" t="s">
        <v>12</v>
      </c>
      <c r="H1284" s="1" t="s">
        <v>13</v>
      </c>
      <c r="I1284" s="1" t="s">
        <v>13</v>
      </c>
      <c r="J1284" s="20">
        <f>COUNTIF($C$2:$C$2413,C1284)</f>
        <v>2</v>
      </c>
    </row>
    <row r="1285" spans="1:12">
      <c r="A1285" s="1" t="str">
        <f t="shared" si="20"/>
        <v>JN1IIH</v>
      </c>
      <c r="B1285" s="1">
        <v>4401286</v>
      </c>
      <c r="C1285" s="13" t="s">
        <v>2995</v>
      </c>
      <c r="D1285" s="1" t="s">
        <v>2996</v>
      </c>
      <c r="E1285" s="1" t="s">
        <v>1509</v>
      </c>
      <c r="F1285" s="1" t="s">
        <v>54</v>
      </c>
      <c r="G1285" s="1" t="s">
        <v>12</v>
      </c>
      <c r="H1285" s="1" t="s">
        <v>13</v>
      </c>
      <c r="I1285" s="1" t="s">
        <v>13</v>
      </c>
      <c r="J1285" s="20">
        <f>COUNTIF($C$2:$C$2413,C1285)</f>
        <v>2</v>
      </c>
    </row>
    <row r="1286" spans="1:12">
      <c r="A1286" s="1" t="str">
        <f t="shared" si="20"/>
        <v>7K1BIB</v>
      </c>
      <c r="B1286" s="1">
        <v>4401287</v>
      </c>
      <c r="C1286" s="1" t="s">
        <v>3000</v>
      </c>
      <c r="D1286" s="1" t="s">
        <v>3001</v>
      </c>
      <c r="E1286" s="1" t="s">
        <v>3002</v>
      </c>
      <c r="F1286" s="1" t="s">
        <v>54</v>
      </c>
      <c r="G1286" s="1" t="s">
        <v>12</v>
      </c>
      <c r="H1286" s="1" t="s">
        <v>13</v>
      </c>
      <c r="I1286" s="1" t="s">
        <v>13</v>
      </c>
      <c r="J1286">
        <f>COUNTIF($C$2:$C$2413,C1286)</f>
        <v>1</v>
      </c>
    </row>
    <row r="1287" spans="1:12">
      <c r="A1287" s="1" t="str">
        <f t="shared" si="20"/>
        <v>JA1BBX</v>
      </c>
      <c r="B1287" s="1">
        <v>4401288</v>
      </c>
      <c r="C1287" s="13" t="s">
        <v>306</v>
      </c>
      <c r="D1287" s="1" t="s">
        <v>307</v>
      </c>
      <c r="E1287" s="1" t="s">
        <v>97</v>
      </c>
      <c r="F1287" s="1" t="s">
        <v>54</v>
      </c>
      <c r="G1287" s="1" t="s">
        <v>12</v>
      </c>
      <c r="H1287" s="2">
        <v>45374.958101851851</v>
      </c>
      <c r="I1287" s="1">
        <v>31656</v>
      </c>
      <c r="J1287" s="20">
        <f>COUNTIF($C$2:$C$2413,C1287)</f>
        <v>2</v>
      </c>
    </row>
    <row r="1288" spans="1:12">
      <c r="A1288" s="1" t="str">
        <f t="shared" si="20"/>
        <v>JJ1RMP</v>
      </c>
      <c r="B1288" s="1">
        <v>4401289</v>
      </c>
      <c r="C1288" s="1" t="s">
        <v>3003</v>
      </c>
      <c r="D1288" s="1" t="s">
        <v>3004</v>
      </c>
      <c r="E1288" s="1" t="s">
        <v>591</v>
      </c>
      <c r="F1288" s="1" t="s">
        <v>54</v>
      </c>
      <c r="G1288" s="1" t="s">
        <v>12</v>
      </c>
      <c r="H1288" s="1" t="s">
        <v>13</v>
      </c>
      <c r="I1288" s="1" t="s">
        <v>13</v>
      </c>
      <c r="J1288">
        <f>COUNTIF($C$2:$C$2413,C1288)</f>
        <v>1</v>
      </c>
    </row>
    <row r="1289" spans="1:12">
      <c r="A1289" s="1" t="str">
        <f t="shared" si="20"/>
        <v>JA4WZR</v>
      </c>
      <c r="B1289" s="1">
        <v>4401290</v>
      </c>
      <c r="C1289" s="1" t="s">
        <v>3005</v>
      </c>
      <c r="D1289" s="1" t="s">
        <v>3006</v>
      </c>
      <c r="E1289" s="1" t="s">
        <v>3007</v>
      </c>
      <c r="F1289" s="1" t="s">
        <v>57</v>
      </c>
      <c r="G1289" s="1" t="s">
        <v>12</v>
      </c>
      <c r="H1289" s="1" t="s">
        <v>13</v>
      </c>
      <c r="I1289" s="1" t="s">
        <v>13</v>
      </c>
      <c r="J1289">
        <f>COUNTIF($C$2:$C$2413,C1289)</f>
        <v>1</v>
      </c>
    </row>
    <row r="1290" spans="1:12">
      <c r="A1290" s="1" t="str">
        <f t="shared" si="20"/>
        <v>JL3ZOM</v>
      </c>
      <c r="B1290" s="1">
        <v>4401291</v>
      </c>
      <c r="C1290" s="1" t="s">
        <v>3008</v>
      </c>
      <c r="D1290" s="1" t="s">
        <v>3009</v>
      </c>
      <c r="E1290" s="1" t="s">
        <v>3010</v>
      </c>
      <c r="F1290" s="1" t="s">
        <v>151</v>
      </c>
      <c r="G1290" s="1" t="s">
        <v>12</v>
      </c>
      <c r="H1290" s="2">
        <v>45270.019143518519</v>
      </c>
      <c r="I1290" s="1">
        <v>440</v>
      </c>
      <c r="J1290">
        <f>COUNTIF($C$2:$C$2413,C1290)</f>
        <v>1</v>
      </c>
      <c r="K1290" t="s">
        <v>4706</v>
      </c>
      <c r="L1290" t="s">
        <v>4707</v>
      </c>
    </row>
    <row r="1291" spans="1:12">
      <c r="A1291" s="1" t="str">
        <f t="shared" si="20"/>
        <v>JG1FHH</v>
      </c>
      <c r="B1291" s="1">
        <v>4401292</v>
      </c>
      <c r="C1291" s="1" t="s">
        <v>3011</v>
      </c>
      <c r="D1291" s="1" t="s">
        <v>3012</v>
      </c>
      <c r="E1291" s="1" t="s">
        <v>348</v>
      </c>
      <c r="F1291" s="1" t="s">
        <v>54</v>
      </c>
      <c r="G1291" s="1" t="s">
        <v>12</v>
      </c>
      <c r="H1291" s="1" t="s">
        <v>13</v>
      </c>
      <c r="I1291" s="1" t="s">
        <v>13</v>
      </c>
      <c r="J1291">
        <f>COUNTIF($C$2:$C$2413,C1291)</f>
        <v>1</v>
      </c>
    </row>
    <row r="1292" spans="1:12">
      <c r="A1292" s="1" t="str">
        <f t="shared" si="20"/>
        <v>JA7FYF</v>
      </c>
      <c r="B1292" s="1">
        <v>4401293</v>
      </c>
      <c r="C1292" s="1" t="s">
        <v>3013</v>
      </c>
      <c r="D1292" s="1" t="s">
        <v>3014</v>
      </c>
      <c r="E1292" s="1" t="s">
        <v>3015</v>
      </c>
      <c r="F1292" s="1" t="s">
        <v>54</v>
      </c>
      <c r="G1292" s="1" t="s">
        <v>12</v>
      </c>
      <c r="H1292" s="1" t="s">
        <v>13</v>
      </c>
      <c r="I1292" s="1" t="s">
        <v>13</v>
      </c>
      <c r="J1292">
        <f>COUNTIF($C$2:$C$2413,C1292)</f>
        <v>1</v>
      </c>
    </row>
    <row r="1293" spans="1:12">
      <c r="A1293" s="1" t="str">
        <f t="shared" si="20"/>
        <v>JQ3CZA</v>
      </c>
      <c r="B1293" s="1">
        <v>4401294</v>
      </c>
      <c r="C1293" s="1" t="s">
        <v>3016</v>
      </c>
      <c r="D1293" s="1" t="s">
        <v>3017</v>
      </c>
      <c r="E1293" s="1" t="s">
        <v>3018</v>
      </c>
      <c r="F1293" s="1" t="s">
        <v>151</v>
      </c>
      <c r="G1293" s="1" t="s">
        <v>12</v>
      </c>
      <c r="H1293" s="1" t="s">
        <v>13</v>
      </c>
      <c r="I1293" s="1" t="s">
        <v>13</v>
      </c>
      <c r="J1293">
        <f>COUNTIF($C$2:$C$2413,C1293)</f>
        <v>1</v>
      </c>
    </row>
    <row r="1294" spans="1:12">
      <c r="A1294" s="1" t="str">
        <f t="shared" si="20"/>
        <v>JF6BSP</v>
      </c>
      <c r="B1294" s="1">
        <v>4401295</v>
      </c>
      <c r="C1294" s="1" t="s">
        <v>3019</v>
      </c>
      <c r="D1294" s="1" t="s">
        <v>5289</v>
      </c>
      <c r="E1294" s="1" t="s">
        <v>3020</v>
      </c>
      <c r="F1294" s="1" t="s">
        <v>72</v>
      </c>
      <c r="G1294" s="1" t="s">
        <v>12</v>
      </c>
      <c r="H1294" s="1" t="s">
        <v>13</v>
      </c>
      <c r="I1294" s="1" t="s">
        <v>13</v>
      </c>
      <c r="J1294">
        <f>COUNTIF($C$2:$C$2413,C1294)</f>
        <v>1</v>
      </c>
    </row>
    <row r="1295" spans="1:12">
      <c r="A1295" s="1" t="str">
        <f t="shared" si="20"/>
        <v>JK1CDP</v>
      </c>
      <c r="B1295" s="1">
        <v>4401296</v>
      </c>
      <c r="C1295" s="1" t="s">
        <v>3021</v>
      </c>
      <c r="D1295" s="1" t="s">
        <v>3022</v>
      </c>
      <c r="E1295" s="1" t="s">
        <v>716</v>
      </c>
      <c r="F1295" s="1" t="s">
        <v>54</v>
      </c>
      <c r="G1295" s="1" t="s">
        <v>12</v>
      </c>
      <c r="H1295" s="1" t="s">
        <v>13</v>
      </c>
      <c r="I1295" s="1" t="s">
        <v>13</v>
      </c>
      <c r="J1295">
        <f>COUNTIF($C$2:$C$2413,C1295)</f>
        <v>1</v>
      </c>
    </row>
    <row r="1296" spans="1:12">
      <c r="A1296" s="1" t="str">
        <f t="shared" si="20"/>
        <v>JG6NHR</v>
      </c>
      <c r="B1296" s="1">
        <v>4401297</v>
      </c>
      <c r="C1296" s="1" t="s">
        <v>3023</v>
      </c>
      <c r="D1296" s="1" t="s">
        <v>3024</v>
      </c>
      <c r="E1296" s="1" t="s">
        <v>3025</v>
      </c>
      <c r="F1296" s="1" t="s">
        <v>72</v>
      </c>
      <c r="G1296" s="1" t="s">
        <v>12</v>
      </c>
      <c r="H1296" s="1" t="s">
        <v>13</v>
      </c>
      <c r="I1296" s="1" t="s">
        <v>13</v>
      </c>
      <c r="J1296">
        <f>COUNTIF($C$2:$C$2413,C1296)</f>
        <v>1</v>
      </c>
    </row>
    <row r="1297" spans="1:12">
      <c r="A1297" s="1" t="str">
        <f t="shared" si="20"/>
        <v>JI3BCB</v>
      </c>
      <c r="B1297" s="1">
        <v>4401298</v>
      </c>
      <c r="C1297" s="1" t="s">
        <v>3026</v>
      </c>
      <c r="D1297" s="1" t="s">
        <v>3027</v>
      </c>
      <c r="E1297" s="1" t="s">
        <v>3028</v>
      </c>
      <c r="F1297" s="1" t="s">
        <v>151</v>
      </c>
      <c r="G1297" s="1" t="s">
        <v>12</v>
      </c>
      <c r="H1297" s="1" t="s">
        <v>13</v>
      </c>
      <c r="I1297" s="1" t="s">
        <v>13</v>
      </c>
      <c r="J1297">
        <f>COUNTIF($C$2:$C$2413,C1297)</f>
        <v>1</v>
      </c>
    </row>
    <row r="1298" spans="1:12">
      <c r="A1298" s="1" t="str">
        <f t="shared" si="20"/>
        <v>JR2DMY</v>
      </c>
      <c r="B1298" s="1">
        <v>4401299</v>
      </c>
      <c r="C1298" s="1" t="s">
        <v>3029</v>
      </c>
      <c r="D1298" s="1" t="s">
        <v>3030</v>
      </c>
      <c r="E1298" s="1" t="s">
        <v>3031</v>
      </c>
      <c r="F1298" s="1" t="s">
        <v>192</v>
      </c>
      <c r="G1298" s="1" t="s">
        <v>12</v>
      </c>
      <c r="H1298" s="2">
        <v>45147.571956018517</v>
      </c>
      <c r="I1298" s="1">
        <v>313136</v>
      </c>
      <c r="J1298">
        <f>COUNTIF($C$2:$C$2413,C1298)</f>
        <v>1</v>
      </c>
    </row>
    <row r="1299" spans="1:12">
      <c r="A1299" s="1" t="str">
        <f t="shared" si="20"/>
        <v>JR3EPI</v>
      </c>
      <c r="B1299" s="1">
        <v>4401300</v>
      </c>
      <c r="C1299" s="1" t="s">
        <v>3032</v>
      </c>
      <c r="D1299" s="1" t="s">
        <v>3033</v>
      </c>
      <c r="E1299" s="1" t="s">
        <v>3034</v>
      </c>
      <c r="F1299" s="1" t="s">
        <v>151</v>
      </c>
      <c r="G1299" s="1" t="s">
        <v>12</v>
      </c>
      <c r="H1299" s="1" t="s">
        <v>13</v>
      </c>
      <c r="I1299" s="1" t="s">
        <v>13</v>
      </c>
      <c r="J1299">
        <f>COUNTIF($C$2:$C$2413,C1299)</f>
        <v>1</v>
      </c>
    </row>
    <row r="1300" spans="1:12">
      <c r="A1300" s="1" t="str">
        <f t="shared" si="20"/>
        <v>JL1HVR</v>
      </c>
      <c r="B1300" s="1">
        <v>4401301</v>
      </c>
      <c r="C1300" s="1" t="s">
        <v>3035</v>
      </c>
      <c r="D1300" s="1" t="s">
        <v>3036</v>
      </c>
      <c r="E1300" s="1" t="s">
        <v>1509</v>
      </c>
      <c r="F1300" s="1" t="s">
        <v>54</v>
      </c>
      <c r="G1300" s="1" t="s">
        <v>12</v>
      </c>
      <c r="H1300" s="1" t="s">
        <v>13</v>
      </c>
      <c r="I1300" s="1" t="s">
        <v>13</v>
      </c>
      <c r="J1300">
        <f>COUNTIF($C$2:$C$2413,C1300)</f>
        <v>1</v>
      </c>
    </row>
    <row r="1301" spans="1:12">
      <c r="A1301" s="1" t="str">
        <f t="shared" si="20"/>
        <v>JP3EGU</v>
      </c>
      <c r="B1301" s="1">
        <v>4401302</v>
      </c>
      <c r="C1301" s="1" t="s">
        <v>3037</v>
      </c>
      <c r="D1301" s="1" t="s">
        <v>1789</v>
      </c>
      <c r="E1301" s="1" t="s">
        <v>3038</v>
      </c>
      <c r="F1301" s="1" t="s">
        <v>151</v>
      </c>
      <c r="G1301" s="1" t="s">
        <v>12</v>
      </c>
      <c r="H1301" s="1" t="s">
        <v>13</v>
      </c>
      <c r="I1301" s="1" t="s">
        <v>13</v>
      </c>
      <c r="J1301">
        <f>COUNTIF($C$2:$C$2413,C1301)</f>
        <v>1</v>
      </c>
    </row>
    <row r="1302" spans="1:12">
      <c r="A1302" s="1" t="str">
        <f t="shared" si="20"/>
        <v>JI1BEG</v>
      </c>
      <c r="B1302" s="1">
        <v>4401303</v>
      </c>
      <c r="C1302" s="1" t="s">
        <v>3039</v>
      </c>
      <c r="D1302" s="1" t="s">
        <v>3040</v>
      </c>
      <c r="E1302" s="1" t="s">
        <v>97</v>
      </c>
      <c r="F1302" s="1" t="s">
        <v>54</v>
      </c>
      <c r="G1302" s="1" t="s">
        <v>12</v>
      </c>
      <c r="H1302" s="1" t="s">
        <v>13</v>
      </c>
      <c r="I1302" s="1" t="s">
        <v>13</v>
      </c>
      <c r="J1302">
        <f>COUNTIF($C$2:$C$2413,C1302)</f>
        <v>1</v>
      </c>
    </row>
    <row r="1303" spans="1:12">
      <c r="A1303" s="1" t="str">
        <f t="shared" si="20"/>
        <v>JK1FLI</v>
      </c>
      <c r="B1303" s="1">
        <v>4401304</v>
      </c>
      <c r="C1303" s="1" t="s">
        <v>3041</v>
      </c>
      <c r="D1303" s="1" t="s">
        <v>3042</v>
      </c>
      <c r="E1303" s="1" t="s">
        <v>3043</v>
      </c>
      <c r="F1303" s="1" t="s">
        <v>54</v>
      </c>
      <c r="G1303" s="1" t="s">
        <v>12</v>
      </c>
      <c r="H1303" s="1" t="s">
        <v>13</v>
      </c>
      <c r="I1303" s="1" t="s">
        <v>13</v>
      </c>
      <c r="J1303">
        <f>COUNTIF($C$2:$C$2413,C1303)</f>
        <v>1</v>
      </c>
    </row>
    <row r="1304" spans="1:12">
      <c r="A1304" s="1" t="str">
        <f t="shared" si="20"/>
        <v>JA0HYE</v>
      </c>
      <c r="B1304" s="1">
        <v>4401305</v>
      </c>
      <c r="C1304" s="1" t="s">
        <v>3044</v>
      </c>
      <c r="D1304" s="1" t="s">
        <v>3045</v>
      </c>
      <c r="E1304" s="1" t="s">
        <v>10</v>
      </c>
      <c r="F1304" s="1" t="s">
        <v>11</v>
      </c>
      <c r="G1304" s="1" t="s">
        <v>12</v>
      </c>
      <c r="H1304" s="1" t="s">
        <v>13</v>
      </c>
      <c r="I1304" s="1" t="s">
        <v>13</v>
      </c>
      <c r="J1304">
        <f>COUNTIF($C$2:$C$2413,C1304)</f>
        <v>1</v>
      </c>
    </row>
    <row r="1305" spans="1:12">
      <c r="A1305" s="1" t="str">
        <f t="shared" si="20"/>
        <v>JF6BWD</v>
      </c>
      <c r="B1305" s="1">
        <v>4401306</v>
      </c>
      <c r="C1305" s="1" t="s">
        <v>3046</v>
      </c>
      <c r="D1305" s="1" t="s">
        <v>3047</v>
      </c>
      <c r="E1305" s="1" t="s">
        <v>834</v>
      </c>
      <c r="F1305" s="1" t="s">
        <v>72</v>
      </c>
      <c r="G1305" s="1" t="s">
        <v>12</v>
      </c>
      <c r="H1305" s="1" t="s">
        <v>13</v>
      </c>
      <c r="I1305" s="1" t="s">
        <v>13</v>
      </c>
      <c r="J1305">
        <f>COUNTIF($C$2:$C$2413,C1305)</f>
        <v>1</v>
      </c>
    </row>
    <row r="1306" spans="1:12">
      <c r="A1306" s="1" t="str">
        <f t="shared" si="20"/>
        <v>JL3ZLY</v>
      </c>
      <c r="B1306" s="1">
        <v>4401307</v>
      </c>
      <c r="C1306" s="1" t="s">
        <v>3048</v>
      </c>
      <c r="D1306" s="1" t="s">
        <v>3049</v>
      </c>
      <c r="E1306" s="1" t="s">
        <v>3050</v>
      </c>
      <c r="F1306" s="1" t="s">
        <v>151</v>
      </c>
      <c r="G1306" s="1" t="s">
        <v>12</v>
      </c>
      <c r="H1306" s="2">
        <v>44993.519155092596</v>
      </c>
      <c r="I1306" s="1">
        <v>91</v>
      </c>
      <c r="J1306">
        <f>COUNTIF($C$2:$C$2413,C1306)</f>
        <v>1</v>
      </c>
      <c r="K1306" t="s">
        <v>4704</v>
      </c>
      <c r="L1306" t="s">
        <v>4705</v>
      </c>
    </row>
    <row r="1307" spans="1:12">
      <c r="A1307" s="1" t="str">
        <f t="shared" si="20"/>
        <v>JR5ULS</v>
      </c>
      <c r="B1307" s="1">
        <v>4401308</v>
      </c>
      <c r="C1307" s="1" t="s">
        <v>3051</v>
      </c>
      <c r="D1307" s="1" t="s">
        <v>3052</v>
      </c>
      <c r="E1307" s="1" t="s">
        <v>3053</v>
      </c>
      <c r="F1307" s="1" t="s">
        <v>234</v>
      </c>
      <c r="G1307" s="1" t="s">
        <v>12</v>
      </c>
      <c r="H1307" s="1" t="s">
        <v>13</v>
      </c>
      <c r="I1307" s="1" t="s">
        <v>13</v>
      </c>
      <c r="J1307">
        <f>COUNTIF($C$2:$C$2413,C1307)</f>
        <v>1</v>
      </c>
    </row>
    <row r="1308" spans="1:12">
      <c r="A1308" s="1" t="str">
        <f t="shared" si="20"/>
        <v>JK1QVB</v>
      </c>
      <c r="B1308" s="1">
        <v>4401309</v>
      </c>
      <c r="C1308" s="1" t="s">
        <v>3054</v>
      </c>
      <c r="D1308" s="1" t="s">
        <v>3055</v>
      </c>
      <c r="E1308" s="1" t="s">
        <v>97</v>
      </c>
      <c r="F1308" s="1" t="s">
        <v>54</v>
      </c>
      <c r="G1308" s="1" t="s">
        <v>12</v>
      </c>
      <c r="H1308" s="1" t="s">
        <v>13</v>
      </c>
      <c r="I1308" s="1" t="s">
        <v>13</v>
      </c>
      <c r="J1308">
        <f>COUNTIF($C$2:$C$2413,C1308)</f>
        <v>1</v>
      </c>
    </row>
    <row r="1309" spans="1:12">
      <c r="A1309" s="1" t="str">
        <f t="shared" si="20"/>
        <v>JN1VFV</v>
      </c>
      <c r="B1309" s="1">
        <v>4401310</v>
      </c>
      <c r="C1309" s="1" t="s">
        <v>3056</v>
      </c>
      <c r="D1309" s="1" t="s">
        <v>3057</v>
      </c>
      <c r="E1309" s="1" t="s">
        <v>3058</v>
      </c>
      <c r="F1309" s="1" t="s">
        <v>54</v>
      </c>
      <c r="G1309" s="1" t="s">
        <v>12</v>
      </c>
      <c r="H1309" s="1" t="s">
        <v>13</v>
      </c>
      <c r="I1309" s="1" t="s">
        <v>13</v>
      </c>
      <c r="J1309">
        <f>COUNTIF($C$2:$C$2413,C1309)</f>
        <v>1</v>
      </c>
    </row>
    <row r="1310" spans="1:12">
      <c r="A1310" s="1" t="str">
        <f t="shared" si="20"/>
        <v>JN4GAT</v>
      </c>
      <c r="B1310" s="1">
        <v>4401311</v>
      </c>
      <c r="C1310" s="1" t="s">
        <v>3059</v>
      </c>
      <c r="D1310" s="1" t="s">
        <v>3060</v>
      </c>
      <c r="E1310" s="1" t="s">
        <v>3061</v>
      </c>
      <c r="F1310" s="1" t="s">
        <v>57</v>
      </c>
      <c r="G1310" s="1" t="s">
        <v>12</v>
      </c>
      <c r="H1310" s="1" t="s">
        <v>13</v>
      </c>
      <c r="I1310" s="1" t="s">
        <v>13</v>
      </c>
      <c r="J1310">
        <f>COUNTIF($C$2:$C$2413,C1310)</f>
        <v>1</v>
      </c>
    </row>
    <row r="1311" spans="1:12">
      <c r="A1311" s="1" t="str">
        <f t="shared" si="20"/>
        <v>JL2LYZ</v>
      </c>
      <c r="B1311" s="1">
        <v>4401312</v>
      </c>
      <c r="C1311" s="1" t="s">
        <v>3062</v>
      </c>
      <c r="D1311" s="1" t="s">
        <v>3063</v>
      </c>
      <c r="E1311" s="1" t="s">
        <v>3064</v>
      </c>
      <c r="F1311" s="1" t="s">
        <v>192</v>
      </c>
      <c r="G1311" s="1" t="s">
        <v>12</v>
      </c>
      <c r="H1311" s="2">
        <v>44931.153402777774</v>
      </c>
      <c r="I1311" s="1">
        <v>302050</v>
      </c>
      <c r="J1311">
        <f>COUNTIF($C$2:$C$2413,C1311)</f>
        <v>1</v>
      </c>
    </row>
    <row r="1312" spans="1:12">
      <c r="A1312" s="1" t="str">
        <f t="shared" si="20"/>
        <v>JJ4MLX</v>
      </c>
      <c r="B1312" s="1">
        <v>4401313</v>
      </c>
      <c r="C1312" s="1" t="s">
        <v>3065</v>
      </c>
      <c r="D1312" s="1" t="s">
        <v>3066</v>
      </c>
      <c r="E1312" s="1" t="s">
        <v>3067</v>
      </c>
      <c r="F1312" s="1" t="s">
        <v>57</v>
      </c>
      <c r="G1312" s="1" t="s">
        <v>12</v>
      </c>
      <c r="H1312" s="1" t="s">
        <v>13</v>
      </c>
      <c r="I1312" s="1" t="s">
        <v>13</v>
      </c>
      <c r="J1312">
        <f>COUNTIF($C$2:$C$2413,C1312)</f>
        <v>1</v>
      </c>
    </row>
    <row r="1313" spans="1:12">
      <c r="A1313" s="1" t="str">
        <f t="shared" si="20"/>
        <v>JR0AZC</v>
      </c>
      <c r="B1313" s="1">
        <v>4401314</v>
      </c>
      <c r="C1313" s="1" t="s">
        <v>3068</v>
      </c>
      <c r="D1313" s="1" t="s">
        <v>3069</v>
      </c>
      <c r="E1313" s="1" t="s">
        <v>20</v>
      </c>
      <c r="F1313" s="1" t="s">
        <v>11</v>
      </c>
      <c r="G1313" s="1" t="s">
        <v>12</v>
      </c>
      <c r="H1313" s="1" t="s">
        <v>13</v>
      </c>
      <c r="I1313" s="1" t="s">
        <v>13</v>
      </c>
      <c r="J1313">
        <f>COUNTIF($C$2:$C$2413,C1313)</f>
        <v>1</v>
      </c>
    </row>
    <row r="1314" spans="1:12">
      <c r="A1314" s="1" t="str">
        <f t="shared" si="20"/>
        <v>JK1RFN</v>
      </c>
      <c r="B1314" s="1">
        <v>4401315</v>
      </c>
      <c r="C1314" s="1" t="s">
        <v>3070</v>
      </c>
      <c r="D1314" s="1" t="s">
        <v>3071</v>
      </c>
      <c r="E1314" s="1" t="s">
        <v>2899</v>
      </c>
      <c r="F1314" s="1" t="s">
        <v>54</v>
      </c>
      <c r="G1314" s="1" t="s">
        <v>12</v>
      </c>
      <c r="H1314" s="1" t="s">
        <v>13</v>
      </c>
      <c r="I1314" s="1" t="s">
        <v>13</v>
      </c>
      <c r="J1314">
        <f>COUNTIF($C$2:$C$2413,C1314)</f>
        <v>1</v>
      </c>
    </row>
    <row r="1315" spans="1:12">
      <c r="A1315" s="1" t="str">
        <f t="shared" si="20"/>
        <v>JN1NVQ</v>
      </c>
      <c r="B1315" s="1">
        <v>4401316</v>
      </c>
      <c r="C1315" s="1" t="s">
        <v>3072</v>
      </c>
      <c r="D1315" s="1" t="s">
        <v>3073</v>
      </c>
      <c r="E1315" s="1" t="s">
        <v>3074</v>
      </c>
      <c r="F1315" s="1" t="s">
        <v>54</v>
      </c>
      <c r="G1315" s="1" t="s">
        <v>12</v>
      </c>
      <c r="H1315" s="1" t="s">
        <v>13</v>
      </c>
      <c r="I1315" s="1" t="s">
        <v>13</v>
      </c>
      <c r="J1315">
        <f>COUNTIF($C$2:$C$2413,C1315)</f>
        <v>1</v>
      </c>
    </row>
    <row r="1316" spans="1:12">
      <c r="A1316" s="1" t="str">
        <f t="shared" si="20"/>
        <v>JQ1LCW</v>
      </c>
      <c r="B1316" s="1">
        <v>4401317</v>
      </c>
      <c r="C1316" s="1" t="s">
        <v>3075</v>
      </c>
      <c r="D1316" s="1" t="s">
        <v>3076</v>
      </c>
      <c r="E1316" s="1" t="s">
        <v>3077</v>
      </c>
      <c r="F1316" s="1" t="s">
        <v>54</v>
      </c>
      <c r="G1316" s="1" t="s">
        <v>12</v>
      </c>
      <c r="H1316" s="1" t="s">
        <v>13</v>
      </c>
      <c r="I1316" s="1" t="s">
        <v>13</v>
      </c>
      <c r="J1316">
        <f>COUNTIF($C$2:$C$2413,C1316)</f>
        <v>1</v>
      </c>
    </row>
    <row r="1317" spans="1:12">
      <c r="A1317" s="1" t="str">
        <f t="shared" si="20"/>
        <v>JR1JWZ</v>
      </c>
      <c r="B1317" s="1">
        <v>4401318</v>
      </c>
      <c r="C1317" s="1" t="s">
        <v>3078</v>
      </c>
      <c r="D1317" s="1" t="s">
        <v>3079</v>
      </c>
      <c r="E1317" s="1" t="s">
        <v>3080</v>
      </c>
      <c r="F1317" s="1" t="s">
        <v>54</v>
      </c>
      <c r="G1317" s="1" t="s">
        <v>12</v>
      </c>
      <c r="H1317" s="1" t="s">
        <v>13</v>
      </c>
      <c r="I1317" s="1" t="s">
        <v>13</v>
      </c>
      <c r="J1317">
        <f>COUNTIF($C$2:$C$2413,C1317)</f>
        <v>1</v>
      </c>
    </row>
    <row r="1318" spans="1:12">
      <c r="A1318" s="1" t="str">
        <f t="shared" si="20"/>
        <v>JI8ERY</v>
      </c>
      <c r="B1318" s="1">
        <v>4401319</v>
      </c>
      <c r="C1318" s="1" t="s">
        <v>3081</v>
      </c>
      <c r="D1318" s="1" t="s">
        <v>3082</v>
      </c>
      <c r="E1318" s="1" t="s">
        <v>2115</v>
      </c>
      <c r="F1318" s="1" t="s">
        <v>129</v>
      </c>
      <c r="G1318" s="1" t="s">
        <v>12</v>
      </c>
      <c r="H1318" s="1" t="s">
        <v>13</v>
      </c>
      <c r="I1318" s="1" t="s">
        <v>13</v>
      </c>
      <c r="J1318">
        <f>COUNTIF($C$2:$C$2413,C1318)</f>
        <v>1</v>
      </c>
    </row>
    <row r="1319" spans="1:12">
      <c r="A1319" s="1" t="str">
        <f t="shared" si="20"/>
        <v>JJ2NWI</v>
      </c>
      <c r="B1319" s="1">
        <v>4401320</v>
      </c>
      <c r="C1319" s="1" t="s">
        <v>3083</v>
      </c>
      <c r="D1319" s="1" t="s">
        <v>3084</v>
      </c>
      <c r="E1319" s="1" t="s">
        <v>228</v>
      </c>
      <c r="F1319" s="1" t="s">
        <v>4477</v>
      </c>
      <c r="G1319" s="1" t="s">
        <v>12</v>
      </c>
      <c r="H1319" s="1" t="s">
        <v>13</v>
      </c>
      <c r="I1319" s="1" t="s">
        <v>13</v>
      </c>
      <c r="J1319">
        <f>COUNTIF($C$2:$C$2413,C1319)</f>
        <v>1</v>
      </c>
    </row>
    <row r="1320" spans="1:12">
      <c r="A1320" s="1" t="str">
        <f t="shared" si="20"/>
        <v>JS2KRI</v>
      </c>
      <c r="B1320" s="1">
        <v>4401321</v>
      </c>
      <c r="C1320" s="1" t="s">
        <v>3085</v>
      </c>
      <c r="D1320" s="1" t="s">
        <v>3086</v>
      </c>
      <c r="E1320" s="1" t="s">
        <v>228</v>
      </c>
      <c r="F1320" s="1" t="s">
        <v>192</v>
      </c>
      <c r="G1320" s="1" t="s">
        <v>12</v>
      </c>
      <c r="H1320" s="1" t="s">
        <v>13</v>
      </c>
      <c r="I1320" s="1" t="s">
        <v>13</v>
      </c>
      <c r="J1320">
        <f>COUNTIF($C$2:$C$2413,C1320)</f>
        <v>1</v>
      </c>
    </row>
    <row r="1321" spans="1:12">
      <c r="A1321" s="1" t="str">
        <f t="shared" si="20"/>
        <v>JJ2YXM</v>
      </c>
      <c r="B1321" s="1">
        <v>4401322</v>
      </c>
      <c r="C1321" s="1" t="s">
        <v>3087</v>
      </c>
      <c r="D1321" s="1" t="s">
        <v>3088</v>
      </c>
      <c r="E1321" s="1" t="s">
        <v>3089</v>
      </c>
      <c r="F1321" s="1" t="s">
        <v>192</v>
      </c>
      <c r="G1321" s="1" t="s">
        <v>12</v>
      </c>
      <c r="H1321" s="1" t="s">
        <v>13</v>
      </c>
      <c r="I1321" s="1" t="s">
        <v>13</v>
      </c>
      <c r="J1321">
        <f>COUNTIF($C$2:$C$2413,C1321)</f>
        <v>1</v>
      </c>
      <c r="K1321" t="s">
        <v>4702</v>
      </c>
      <c r="L1321" t="s">
        <v>4703</v>
      </c>
    </row>
    <row r="1322" spans="1:12">
      <c r="A1322" s="1" t="str">
        <f t="shared" si="20"/>
        <v>JK1ROG</v>
      </c>
      <c r="B1322" s="1">
        <v>4401323</v>
      </c>
      <c r="C1322" s="1" t="s">
        <v>3090</v>
      </c>
      <c r="D1322" s="1" t="s">
        <v>3091</v>
      </c>
      <c r="E1322" s="1" t="s">
        <v>348</v>
      </c>
      <c r="F1322" s="1" t="s">
        <v>54</v>
      </c>
      <c r="G1322" s="1" t="s">
        <v>12</v>
      </c>
      <c r="H1322" s="2">
        <v>45191.464143518519</v>
      </c>
      <c r="I1322" s="1">
        <v>311433</v>
      </c>
      <c r="J1322">
        <f>COUNTIF($C$2:$C$2413,C1322)</f>
        <v>1</v>
      </c>
    </row>
    <row r="1323" spans="1:12">
      <c r="A1323" s="1" t="str">
        <f t="shared" si="20"/>
        <v>JE2CXU</v>
      </c>
      <c r="B1323" s="1">
        <v>4401324</v>
      </c>
      <c r="C1323" s="1" t="s">
        <v>3092</v>
      </c>
      <c r="D1323" s="1" t="s">
        <v>3093</v>
      </c>
      <c r="E1323" s="1" t="s">
        <v>97</v>
      </c>
      <c r="F1323" s="1" t="s">
        <v>54</v>
      </c>
      <c r="G1323" s="1" t="s">
        <v>12</v>
      </c>
      <c r="H1323" s="1" t="s">
        <v>13</v>
      </c>
      <c r="I1323" s="1" t="s">
        <v>13</v>
      </c>
      <c r="J1323">
        <f>COUNTIF($C$2:$C$2413,C1323)</f>
        <v>1</v>
      </c>
    </row>
    <row r="1324" spans="1:12">
      <c r="A1324" s="1" t="str">
        <f t="shared" si="20"/>
        <v>JO1ETR</v>
      </c>
      <c r="B1324" s="1">
        <v>4401325</v>
      </c>
      <c r="C1324" s="1" t="s">
        <v>3094</v>
      </c>
      <c r="D1324" s="1" t="s">
        <v>3095</v>
      </c>
      <c r="E1324" s="1" t="s">
        <v>3096</v>
      </c>
      <c r="F1324" s="1" t="s">
        <v>151</v>
      </c>
      <c r="G1324" s="1" t="s">
        <v>12</v>
      </c>
      <c r="H1324" s="1" t="s">
        <v>13</v>
      </c>
      <c r="I1324" s="1" t="s">
        <v>13</v>
      </c>
      <c r="J1324">
        <f>COUNTIF($C$2:$C$2413,C1324)</f>
        <v>1</v>
      </c>
    </row>
    <row r="1325" spans="1:12">
      <c r="A1325" s="1" t="str">
        <f t="shared" si="20"/>
        <v>JI7MZI</v>
      </c>
      <c r="B1325" s="1">
        <v>4401326</v>
      </c>
      <c r="C1325" s="1" t="s">
        <v>3097</v>
      </c>
      <c r="D1325" s="1" t="s">
        <v>3098</v>
      </c>
      <c r="E1325" s="1" t="s">
        <v>3099</v>
      </c>
      <c r="F1325" s="1" t="s">
        <v>29</v>
      </c>
      <c r="G1325" s="1" t="s">
        <v>12</v>
      </c>
      <c r="H1325" s="1" t="s">
        <v>13</v>
      </c>
      <c r="I1325" s="1" t="s">
        <v>13</v>
      </c>
      <c r="J1325">
        <f>COUNTIF($C$2:$C$2413,C1325)</f>
        <v>1</v>
      </c>
    </row>
    <row r="1326" spans="1:12">
      <c r="A1326" s="1" t="str">
        <f t="shared" si="20"/>
        <v>JA7YZC</v>
      </c>
      <c r="B1326" s="1">
        <v>4401327</v>
      </c>
      <c r="C1326" s="1" t="s">
        <v>3100</v>
      </c>
      <c r="D1326" s="1" t="s">
        <v>3101</v>
      </c>
      <c r="E1326" s="1" t="s">
        <v>3102</v>
      </c>
      <c r="F1326" s="1" t="s">
        <v>29</v>
      </c>
      <c r="G1326" s="1" t="s">
        <v>12</v>
      </c>
      <c r="H1326" s="1" t="s">
        <v>13</v>
      </c>
      <c r="I1326" s="1" t="s">
        <v>13</v>
      </c>
      <c r="J1326">
        <f>COUNTIF($C$2:$C$2413,C1326)</f>
        <v>1</v>
      </c>
      <c r="K1326" t="s">
        <v>4701</v>
      </c>
      <c r="L1326" t="s">
        <v>4696</v>
      </c>
    </row>
    <row r="1327" spans="1:12">
      <c r="A1327" s="1" t="str">
        <f t="shared" si="20"/>
        <v>JJ0VZC</v>
      </c>
      <c r="B1327" s="1">
        <v>4401328</v>
      </c>
      <c r="C1327" s="1" t="s">
        <v>3103</v>
      </c>
      <c r="D1327" s="1" t="s">
        <v>3104</v>
      </c>
      <c r="E1327" s="1" t="s">
        <v>3105</v>
      </c>
      <c r="F1327" s="1" t="s">
        <v>11</v>
      </c>
      <c r="G1327" s="1" t="s">
        <v>12</v>
      </c>
      <c r="H1327" s="1" t="s">
        <v>13</v>
      </c>
      <c r="I1327" s="1" t="s">
        <v>13</v>
      </c>
      <c r="J1327">
        <f>COUNTIF($C$2:$C$2413,C1327)</f>
        <v>1</v>
      </c>
    </row>
    <row r="1328" spans="1:12">
      <c r="A1328" s="1" t="str">
        <f t="shared" si="20"/>
        <v>JA1GJD</v>
      </c>
      <c r="B1328" s="1">
        <v>4401329</v>
      </c>
      <c r="C1328" s="1" t="s">
        <v>3106</v>
      </c>
      <c r="D1328" s="1" t="s">
        <v>1485</v>
      </c>
      <c r="E1328" s="1" t="s">
        <v>1909</v>
      </c>
      <c r="F1328" s="1" t="s">
        <v>54</v>
      </c>
      <c r="G1328" s="1" t="s">
        <v>12</v>
      </c>
      <c r="H1328" s="1" t="s">
        <v>13</v>
      </c>
      <c r="I1328" s="1" t="s">
        <v>13</v>
      </c>
      <c r="J1328">
        <f>COUNTIF($C$2:$C$2413,C1328)</f>
        <v>1</v>
      </c>
    </row>
    <row r="1329" spans="1:12">
      <c r="A1329" s="1" t="str">
        <f t="shared" si="20"/>
        <v>JM1IXF</v>
      </c>
      <c r="B1329" s="1">
        <v>4401330</v>
      </c>
      <c r="C1329" s="1" t="s">
        <v>3107</v>
      </c>
      <c r="D1329" s="1" t="s">
        <v>3108</v>
      </c>
      <c r="E1329" s="1" t="s">
        <v>97</v>
      </c>
      <c r="F1329" s="1" t="s">
        <v>54</v>
      </c>
      <c r="G1329" s="1" t="s">
        <v>12</v>
      </c>
      <c r="H1329" s="2">
        <v>44992.511180555557</v>
      </c>
      <c r="I1329" s="1">
        <v>42201</v>
      </c>
      <c r="J1329">
        <f>COUNTIF($C$2:$C$2413,C1329)</f>
        <v>1</v>
      </c>
    </row>
    <row r="1330" spans="1:12">
      <c r="A1330" s="1" t="str">
        <f t="shared" si="20"/>
        <v>JP2YKM</v>
      </c>
      <c r="B1330" s="1">
        <v>4401331</v>
      </c>
      <c r="C1330" s="30" t="s">
        <v>3109</v>
      </c>
      <c r="D1330" s="1" t="s">
        <v>3110</v>
      </c>
      <c r="E1330" s="1" t="s">
        <v>3111</v>
      </c>
      <c r="F1330" s="1" t="s">
        <v>54</v>
      </c>
      <c r="G1330" s="1" t="s">
        <v>12</v>
      </c>
      <c r="H1330" s="2">
        <v>45065.569872685184</v>
      </c>
      <c r="I1330" s="1">
        <v>42201</v>
      </c>
      <c r="J1330">
        <f>COUNTIF($C$2:$C$2413,C1330)</f>
        <v>1</v>
      </c>
      <c r="K1330" s="28" t="s">
        <v>4700</v>
      </c>
    </row>
    <row r="1331" spans="1:12">
      <c r="A1331" s="1" t="str">
        <f t="shared" si="20"/>
        <v>JL2PWD</v>
      </c>
      <c r="B1331" s="1">
        <v>4401332</v>
      </c>
      <c r="C1331" s="1" t="s">
        <v>3112</v>
      </c>
      <c r="D1331" s="1" t="s">
        <v>3113</v>
      </c>
      <c r="E1331" s="1" t="s">
        <v>1038</v>
      </c>
      <c r="F1331" s="1" t="s">
        <v>192</v>
      </c>
      <c r="G1331" s="1" t="s">
        <v>12</v>
      </c>
      <c r="H1331" s="2">
        <v>45044.116342592592</v>
      </c>
      <c r="I1331" s="1">
        <v>44109</v>
      </c>
      <c r="J1331">
        <f>COUNTIF($C$2:$C$2413,C1331)</f>
        <v>1</v>
      </c>
    </row>
    <row r="1332" spans="1:12">
      <c r="A1332" s="1" t="str">
        <f t="shared" si="20"/>
        <v>JH4YLE</v>
      </c>
      <c r="B1332" s="1">
        <v>4401333</v>
      </c>
      <c r="C1332" s="1" t="s">
        <v>3114</v>
      </c>
      <c r="D1332" s="1" t="s">
        <v>5290</v>
      </c>
      <c r="E1332" s="1" t="s">
        <v>5291</v>
      </c>
      <c r="F1332" s="1" t="s">
        <v>57</v>
      </c>
      <c r="G1332" s="1" t="s">
        <v>12</v>
      </c>
      <c r="H1332" s="2">
        <v>45430.022974537038</v>
      </c>
      <c r="I1332" s="1">
        <v>44155</v>
      </c>
      <c r="J1332">
        <f>COUNTIF($C$2:$C$2413,C1332)</f>
        <v>1</v>
      </c>
      <c r="K1332" t="s">
        <v>4698</v>
      </c>
      <c r="L1332" t="s">
        <v>4699</v>
      </c>
    </row>
    <row r="1333" spans="1:12">
      <c r="A1333" s="1" t="str">
        <f t="shared" si="20"/>
        <v>JE7ZCJ</v>
      </c>
      <c r="B1333" s="1">
        <v>4401334</v>
      </c>
      <c r="C1333" s="1" t="s">
        <v>3115</v>
      </c>
      <c r="D1333" s="1" t="s">
        <v>3116</v>
      </c>
      <c r="E1333" s="1" t="s">
        <v>3117</v>
      </c>
      <c r="F1333" s="1" t="s">
        <v>29</v>
      </c>
      <c r="G1333" s="1" t="s">
        <v>12</v>
      </c>
      <c r="H1333" s="1" t="s">
        <v>13</v>
      </c>
      <c r="I1333" s="1" t="s">
        <v>13</v>
      </c>
      <c r="J1333">
        <f>COUNTIF($C$2:$C$2413,C1333)</f>
        <v>1</v>
      </c>
      <c r="K1333" t="s">
        <v>4697</v>
      </c>
      <c r="L1333" t="s">
        <v>4696</v>
      </c>
    </row>
    <row r="1334" spans="1:12">
      <c r="A1334" s="1" t="str">
        <f t="shared" si="20"/>
        <v>JE7ZCK</v>
      </c>
      <c r="B1334" s="1">
        <v>4401335</v>
      </c>
      <c r="C1334" s="1" t="s">
        <v>3118</v>
      </c>
      <c r="D1334" s="1" t="s">
        <v>3119</v>
      </c>
      <c r="E1334" s="1" t="s">
        <v>3117</v>
      </c>
      <c r="F1334" s="1" t="s">
        <v>29</v>
      </c>
      <c r="G1334" s="1" t="s">
        <v>12</v>
      </c>
      <c r="H1334" s="1" t="s">
        <v>13</v>
      </c>
      <c r="I1334" s="1" t="s">
        <v>13</v>
      </c>
      <c r="J1334">
        <f>COUNTIF($C$2:$C$2413,C1334)</f>
        <v>1</v>
      </c>
      <c r="K1334" t="s">
        <v>4695</v>
      </c>
      <c r="L1334" t="s">
        <v>4696</v>
      </c>
    </row>
    <row r="1335" spans="1:12">
      <c r="A1335" s="1" t="str">
        <f t="shared" si="20"/>
        <v>JR0ZBZ</v>
      </c>
      <c r="B1335" s="1">
        <v>4401336</v>
      </c>
      <c r="C1335" s="1" t="s">
        <v>3120</v>
      </c>
      <c r="D1335" s="1" t="s">
        <v>3121</v>
      </c>
      <c r="E1335" s="1" t="s">
        <v>87</v>
      </c>
      <c r="F1335" s="1" t="s">
        <v>11</v>
      </c>
      <c r="G1335" s="1" t="s">
        <v>12</v>
      </c>
      <c r="H1335" s="1" t="s">
        <v>13</v>
      </c>
      <c r="I1335" s="1" t="s">
        <v>13</v>
      </c>
      <c r="J1335">
        <f>COUNTIF($C$2:$C$2413,C1335)</f>
        <v>1</v>
      </c>
      <c r="K1335" t="s">
        <v>4693</v>
      </c>
      <c r="L1335" t="s">
        <v>4694</v>
      </c>
    </row>
    <row r="1336" spans="1:12">
      <c r="A1336" s="1" t="str">
        <f t="shared" si="20"/>
        <v>JK1MJT</v>
      </c>
      <c r="B1336" s="1">
        <v>4401337</v>
      </c>
      <c r="C1336" s="1" t="s">
        <v>3122</v>
      </c>
      <c r="D1336" s="1" t="s">
        <v>3123</v>
      </c>
      <c r="E1336" s="1" t="s">
        <v>3124</v>
      </c>
      <c r="F1336" s="1" t="s">
        <v>54</v>
      </c>
      <c r="G1336" s="1" t="s">
        <v>12</v>
      </c>
      <c r="H1336" s="1" t="s">
        <v>13</v>
      </c>
      <c r="I1336" s="1" t="s">
        <v>13</v>
      </c>
      <c r="J1336">
        <f>COUNTIF($C$2:$C$2413,C1336)</f>
        <v>1</v>
      </c>
    </row>
    <row r="1337" spans="1:12">
      <c r="A1337" s="1" t="str">
        <f t="shared" si="20"/>
        <v>JA1PPH</v>
      </c>
      <c r="B1337" s="1">
        <v>4401338</v>
      </c>
      <c r="C1337" s="1" t="s">
        <v>3125</v>
      </c>
      <c r="D1337" s="1" t="s">
        <v>3126</v>
      </c>
      <c r="E1337" s="1" t="s">
        <v>3127</v>
      </c>
      <c r="F1337" s="1" t="s">
        <v>54</v>
      </c>
      <c r="G1337" s="1" t="s">
        <v>12</v>
      </c>
      <c r="H1337" s="2">
        <v>45354.198877314811</v>
      </c>
      <c r="I1337" s="1">
        <v>5305</v>
      </c>
      <c r="J1337">
        <f>COUNTIF($C$2:$C$2413,C1337)</f>
        <v>1</v>
      </c>
    </row>
    <row r="1338" spans="1:12">
      <c r="A1338" s="1" t="str">
        <f t="shared" si="20"/>
        <v>JK1SFP</v>
      </c>
      <c r="B1338" s="1">
        <v>4401339</v>
      </c>
      <c r="C1338" s="1" t="s">
        <v>3128</v>
      </c>
      <c r="D1338" s="1" t="s">
        <v>3129</v>
      </c>
      <c r="E1338" s="1" t="s">
        <v>1227</v>
      </c>
      <c r="F1338" s="1" t="s">
        <v>54</v>
      </c>
      <c r="G1338" s="1" t="s">
        <v>12</v>
      </c>
      <c r="H1338" s="2">
        <v>45319.590671296297</v>
      </c>
      <c r="I1338" s="1">
        <v>2140</v>
      </c>
      <c r="J1338">
        <f>COUNTIF($C$2:$C$2413,C1338)</f>
        <v>1</v>
      </c>
    </row>
    <row r="1339" spans="1:12">
      <c r="A1339" s="1" t="str">
        <f t="shared" si="20"/>
        <v>JN3NHU</v>
      </c>
      <c r="B1339" s="1">
        <v>4401340</v>
      </c>
      <c r="C1339" s="1" t="s">
        <v>3130</v>
      </c>
      <c r="D1339" s="1" t="s">
        <v>3131</v>
      </c>
      <c r="E1339" s="1" t="s">
        <v>2042</v>
      </c>
      <c r="F1339" s="1" t="s">
        <v>151</v>
      </c>
      <c r="G1339" s="1" t="s">
        <v>12</v>
      </c>
      <c r="H1339" s="2">
        <v>45500.955740740741</v>
      </c>
      <c r="I1339" s="1">
        <v>31670</v>
      </c>
      <c r="J1339">
        <f>COUNTIF($C$2:$C$2413,C1339)</f>
        <v>1</v>
      </c>
    </row>
    <row r="1340" spans="1:12">
      <c r="A1340" s="1" t="str">
        <f t="shared" si="20"/>
        <v>JF1CUX</v>
      </c>
      <c r="B1340" s="1">
        <v>4401341</v>
      </c>
      <c r="C1340" s="1" t="s">
        <v>3132</v>
      </c>
      <c r="D1340" s="1" t="s">
        <v>3133</v>
      </c>
      <c r="E1340" s="1" t="s">
        <v>5640</v>
      </c>
      <c r="F1340" s="1" t="s">
        <v>54</v>
      </c>
      <c r="G1340" s="1" t="s">
        <v>12</v>
      </c>
      <c r="H1340" s="1" t="s">
        <v>13</v>
      </c>
      <c r="I1340" s="1" t="s">
        <v>13</v>
      </c>
      <c r="J1340">
        <f>COUNTIF($C$2:$C$2413,C1340)</f>
        <v>1</v>
      </c>
    </row>
    <row r="1341" spans="1:12">
      <c r="A1341" s="1" t="str">
        <f t="shared" si="20"/>
        <v>JA5PKU</v>
      </c>
      <c r="B1341" s="1">
        <v>4401342</v>
      </c>
      <c r="C1341" s="1" t="s">
        <v>3134</v>
      </c>
      <c r="D1341" s="1" t="s">
        <v>3135</v>
      </c>
      <c r="E1341" s="1" t="s">
        <v>3136</v>
      </c>
      <c r="F1341" s="1" t="s">
        <v>234</v>
      </c>
      <c r="G1341" s="1" t="s">
        <v>12</v>
      </c>
      <c r="H1341" s="1" t="s">
        <v>13</v>
      </c>
      <c r="I1341" s="1" t="s">
        <v>13</v>
      </c>
      <c r="J1341">
        <f>COUNTIF($C$2:$C$2413,C1341)</f>
        <v>1</v>
      </c>
    </row>
    <row r="1342" spans="1:12">
      <c r="A1342" s="1" t="str">
        <f t="shared" si="20"/>
        <v>JF3CVN</v>
      </c>
      <c r="B1342" s="1">
        <v>4401343</v>
      </c>
      <c r="C1342" s="1" t="s">
        <v>3137</v>
      </c>
      <c r="D1342" s="1" t="s">
        <v>3138</v>
      </c>
      <c r="E1342" s="1" t="s">
        <v>3139</v>
      </c>
      <c r="F1342" s="1" t="s">
        <v>151</v>
      </c>
      <c r="G1342" s="1" t="s">
        <v>12</v>
      </c>
      <c r="H1342" s="1" t="s">
        <v>13</v>
      </c>
      <c r="I1342" s="1" t="s">
        <v>13</v>
      </c>
      <c r="J1342">
        <f>COUNTIF($C$2:$C$2413,C1342)</f>
        <v>1</v>
      </c>
    </row>
    <row r="1343" spans="1:12">
      <c r="A1343" s="1" t="str">
        <f t="shared" si="20"/>
        <v>JE1PHS</v>
      </c>
      <c r="B1343" s="1">
        <v>4401344</v>
      </c>
      <c r="C1343" s="1" t="s">
        <v>3140</v>
      </c>
      <c r="D1343" s="1" t="s">
        <v>3141</v>
      </c>
      <c r="E1343" s="1" t="s">
        <v>3142</v>
      </c>
      <c r="F1343" s="1" t="s">
        <v>54</v>
      </c>
      <c r="G1343" s="1" t="s">
        <v>12</v>
      </c>
      <c r="H1343" s="1" t="s">
        <v>13</v>
      </c>
      <c r="I1343" s="1" t="s">
        <v>13</v>
      </c>
      <c r="J1343">
        <f>COUNTIF($C$2:$C$2413,C1343)</f>
        <v>1</v>
      </c>
    </row>
    <row r="1344" spans="1:12">
      <c r="A1344" s="1" t="str">
        <f t="shared" si="20"/>
        <v>JK1NAG</v>
      </c>
      <c r="B1344" s="1">
        <v>4401345</v>
      </c>
      <c r="C1344" s="1" t="s">
        <v>3143</v>
      </c>
      <c r="D1344" s="1" t="s">
        <v>3144</v>
      </c>
      <c r="E1344" s="1" t="s">
        <v>2213</v>
      </c>
      <c r="F1344" s="1" t="s">
        <v>54</v>
      </c>
      <c r="G1344" s="1" t="s">
        <v>12</v>
      </c>
      <c r="H1344" s="1" t="s">
        <v>13</v>
      </c>
      <c r="I1344" s="1" t="s">
        <v>13</v>
      </c>
      <c r="J1344">
        <f>COUNTIF($C$2:$C$2413,C1344)</f>
        <v>1</v>
      </c>
    </row>
    <row r="1345" spans="1:12">
      <c r="A1345" s="1" t="str">
        <f t="shared" ref="A1345:A1408" si="21">C1345</f>
        <v>JS1YGS</v>
      </c>
      <c r="B1345" s="1">
        <v>4401346</v>
      </c>
      <c r="C1345" s="1" t="s">
        <v>3145</v>
      </c>
      <c r="D1345" s="1" t="s">
        <v>3146</v>
      </c>
      <c r="E1345" s="1" t="s">
        <v>3147</v>
      </c>
      <c r="F1345" s="1" t="s">
        <v>54</v>
      </c>
      <c r="G1345" s="1" t="s">
        <v>12</v>
      </c>
      <c r="H1345" s="1" t="s">
        <v>13</v>
      </c>
      <c r="I1345" s="1" t="s">
        <v>13</v>
      </c>
      <c r="J1345">
        <f>COUNTIF($C$2:$C$2413,C1345)</f>
        <v>1</v>
      </c>
      <c r="K1345" t="s">
        <v>4691</v>
      </c>
      <c r="L1345" t="s">
        <v>4692</v>
      </c>
    </row>
    <row r="1346" spans="1:12">
      <c r="A1346" s="1" t="str">
        <f t="shared" si="21"/>
        <v>JF1CRJ</v>
      </c>
      <c r="B1346" s="1">
        <v>4401347</v>
      </c>
      <c r="C1346" s="1" t="s">
        <v>3148</v>
      </c>
      <c r="D1346" s="1" t="s">
        <v>3149</v>
      </c>
      <c r="E1346" s="1" t="s">
        <v>3150</v>
      </c>
      <c r="F1346" s="1" t="s">
        <v>54</v>
      </c>
      <c r="G1346" s="1" t="s">
        <v>12</v>
      </c>
      <c r="H1346" s="1" t="s">
        <v>13</v>
      </c>
      <c r="I1346" s="1" t="s">
        <v>13</v>
      </c>
      <c r="J1346">
        <f>COUNTIF($C$2:$C$2413,C1346)</f>
        <v>1</v>
      </c>
    </row>
    <row r="1347" spans="1:12">
      <c r="A1347" s="1" t="str">
        <f t="shared" si="21"/>
        <v>JQ2ODW</v>
      </c>
      <c r="B1347" s="1">
        <v>4401348</v>
      </c>
      <c r="C1347" s="1" t="s">
        <v>3151</v>
      </c>
      <c r="D1347" s="1" t="s">
        <v>3152</v>
      </c>
      <c r="E1347" s="1" t="s">
        <v>3153</v>
      </c>
      <c r="F1347" s="1" t="s">
        <v>192</v>
      </c>
      <c r="G1347" s="1" t="s">
        <v>12</v>
      </c>
      <c r="H1347" s="2">
        <v>45280.849918981483</v>
      </c>
      <c r="I1347" s="1">
        <v>3195180</v>
      </c>
      <c r="J1347">
        <f>COUNTIF($C$2:$C$2413,C1347)</f>
        <v>1</v>
      </c>
    </row>
    <row r="1348" spans="1:12">
      <c r="A1348" s="1" t="str">
        <f t="shared" si="21"/>
        <v>JI6EEZ</v>
      </c>
      <c r="B1348" s="1">
        <v>4401349</v>
      </c>
      <c r="C1348" s="1" t="s">
        <v>3154</v>
      </c>
      <c r="D1348" s="1" t="s">
        <v>3155</v>
      </c>
      <c r="E1348" s="1" t="s">
        <v>3156</v>
      </c>
      <c r="F1348" s="1" t="s">
        <v>72</v>
      </c>
      <c r="G1348" s="1" t="s">
        <v>12</v>
      </c>
      <c r="H1348" s="1" t="s">
        <v>13</v>
      </c>
      <c r="I1348" s="1" t="s">
        <v>13</v>
      </c>
      <c r="J1348">
        <f>COUNTIF($C$2:$C$2413,C1348)</f>
        <v>1</v>
      </c>
    </row>
    <row r="1349" spans="1:12">
      <c r="A1349" s="1" t="str">
        <f t="shared" si="21"/>
        <v>JA6JQZ</v>
      </c>
      <c r="B1349" s="1">
        <v>4401350</v>
      </c>
      <c r="C1349" s="1" t="s">
        <v>3157</v>
      </c>
      <c r="D1349" s="1" t="s">
        <v>3158</v>
      </c>
      <c r="E1349" s="1" t="s">
        <v>5655</v>
      </c>
      <c r="F1349" s="1" t="s">
        <v>72</v>
      </c>
      <c r="G1349" s="1" t="s">
        <v>12</v>
      </c>
      <c r="H1349" s="1" t="s">
        <v>13</v>
      </c>
      <c r="I1349" s="1" t="s">
        <v>13</v>
      </c>
      <c r="J1349">
        <f>COUNTIF($C$2:$C$2413,C1349)</f>
        <v>1</v>
      </c>
    </row>
    <row r="1350" spans="1:12">
      <c r="A1350" s="1" t="str">
        <f t="shared" si="21"/>
        <v>JA1NEJ</v>
      </c>
      <c r="B1350" s="1">
        <v>4401351</v>
      </c>
      <c r="C1350" s="1" t="s">
        <v>3159</v>
      </c>
      <c r="D1350" s="1" t="s">
        <v>3160</v>
      </c>
      <c r="E1350" s="1" t="s">
        <v>3161</v>
      </c>
      <c r="F1350" s="1" t="s">
        <v>54</v>
      </c>
      <c r="G1350" s="1" t="s">
        <v>12</v>
      </c>
      <c r="H1350" s="1" t="s">
        <v>13</v>
      </c>
      <c r="I1350" s="1" t="s">
        <v>13</v>
      </c>
      <c r="J1350">
        <f>COUNTIF($C$2:$C$2413,C1350)</f>
        <v>1</v>
      </c>
    </row>
    <row r="1351" spans="1:12">
      <c r="A1351" s="1" t="str">
        <f t="shared" si="21"/>
        <v>JE6GIQ</v>
      </c>
      <c r="B1351" s="1">
        <v>4401352</v>
      </c>
      <c r="C1351" s="1" t="s">
        <v>3162</v>
      </c>
      <c r="D1351" s="1" t="s">
        <v>3163</v>
      </c>
      <c r="E1351" s="1" t="s">
        <v>5661</v>
      </c>
      <c r="F1351" s="1" t="s">
        <v>72</v>
      </c>
      <c r="G1351" s="1" t="s">
        <v>12</v>
      </c>
      <c r="H1351" s="1" t="s">
        <v>13</v>
      </c>
      <c r="I1351" s="1" t="s">
        <v>13</v>
      </c>
      <c r="J1351">
        <f>COUNTIF($C$2:$C$2413,C1351)</f>
        <v>1</v>
      </c>
    </row>
    <row r="1352" spans="1:12">
      <c r="A1352" s="1" t="str">
        <f t="shared" si="21"/>
        <v>JO1XGM</v>
      </c>
      <c r="B1352" s="1">
        <v>4401353</v>
      </c>
      <c r="C1352" s="1" t="s">
        <v>3164</v>
      </c>
      <c r="D1352" s="1" t="s">
        <v>3165</v>
      </c>
      <c r="E1352" s="1" t="s">
        <v>3166</v>
      </c>
      <c r="F1352" s="1" t="s">
        <v>151</v>
      </c>
      <c r="G1352" s="1" t="s">
        <v>12</v>
      </c>
      <c r="H1352" s="1" t="s">
        <v>13</v>
      </c>
      <c r="I1352" s="1" t="s">
        <v>13</v>
      </c>
      <c r="J1352">
        <f>COUNTIF($C$2:$C$2413,C1352)</f>
        <v>1</v>
      </c>
    </row>
    <row r="1353" spans="1:12">
      <c r="A1353" s="1" t="str">
        <f t="shared" si="21"/>
        <v>JF6ALB</v>
      </c>
      <c r="B1353" s="1">
        <v>4401354</v>
      </c>
      <c r="C1353" s="1" t="s">
        <v>3167</v>
      </c>
      <c r="D1353" s="1" t="s">
        <v>3168</v>
      </c>
      <c r="E1353" s="1" t="s">
        <v>3169</v>
      </c>
      <c r="F1353" s="1" t="s">
        <v>72</v>
      </c>
      <c r="G1353" s="1" t="s">
        <v>12</v>
      </c>
      <c r="H1353" s="1" t="s">
        <v>13</v>
      </c>
      <c r="I1353" s="1" t="s">
        <v>13</v>
      </c>
      <c r="J1353">
        <f>COUNTIF($C$2:$C$2413,C1353)</f>
        <v>1</v>
      </c>
    </row>
    <row r="1354" spans="1:12">
      <c r="A1354" s="1" t="str">
        <f t="shared" si="21"/>
        <v>JA8HBO</v>
      </c>
      <c r="B1354" s="1">
        <v>4401355</v>
      </c>
      <c r="C1354" s="1" t="s">
        <v>3170</v>
      </c>
      <c r="D1354" s="1" t="s">
        <v>3171</v>
      </c>
      <c r="E1354" s="1" t="s">
        <v>2879</v>
      </c>
      <c r="F1354" s="1" t="s">
        <v>129</v>
      </c>
      <c r="G1354" s="1" t="s">
        <v>12</v>
      </c>
      <c r="H1354" s="1" t="s">
        <v>13</v>
      </c>
      <c r="I1354" s="1" t="s">
        <v>13</v>
      </c>
      <c r="J1354">
        <f>COUNTIF($C$2:$C$2413,C1354)</f>
        <v>1</v>
      </c>
    </row>
    <row r="1355" spans="1:12">
      <c r="A1355" s="1" t="str">
        <f t="shared" si="21"/>
        <v>JK1GFQ</v>
      </c>
      <c r="B1355" s="1">
        <v>4401356</v>
      </c>
      <c r="C1355" s="1" t="s">
        <v>3172</v>
      </c>
      <c r="D1355" s="1" t="s">
        <v>3173</v>
      </c>
      <c r="E1355" s="1" t="s">
        <v>3174</v>
      </c>
      <c r="F1355" s="1" t="s">
        <v>54</v>
      </c>
      <c r="G1355" s="1" t="s">
        <v>12</v>
      </c>
      <c r="H1355" s="1" t="s">
        <v>13</v>
      </c>
      <c r="I1355" s="1" t="s">
        <v>13</v>
      </c>
      <c r="J1355">
        <f>COUNTIF($C$2:$C$2413,C1355)</f>
        <v>1</v>
      </c>
    </row>
    <row r="1356" spans="1:12">
      <c r="A1356" s="1" t="str">
        <f t="shared" si="21"/>
        <v>JQ3BMR</v>
      </c>
      <c r="B1356" s="1">
        <v>4401357</v>
      </c>
      <c r="C1356" s="1" t="s">
        <v>3175</v>
      </c>
      <c r="D1356" s="1" t="s">
        <v>3176</v>
      </c>
      <c r="E1356" s="1" t="s">
        <v>3177</v>
      </c>
      <c r="F1356" s="1" t="s">
        <v>151</v>
      </c>
      <c r="G1356" s="1" t="s">
        <v>12</v>
      </c>
      <c r="H1356" s="2">
        <v>45306.239039351851</v>
      </c>
      <c r="I1356" s="1">
        <v>91</v>
      </c>
      <c r="J1356">
        <f>COUNTIF($C$2:$C$2413,C1356)</f>
        <v>1</v>
      </c>
    </row>
    <row r="1357" spans="1:12">
      <c r="A1357" s="1" t="str">
        <f t="shared" si="21"/>
        <v>JE3OBW</v>
      </c>
      <c r="B1357" s="1">
        <v>4401358</v>
      </c>
      <c r="C1357" s="1" t="s">
        <v>3178</v>
      </c>
      <c r="D1357" s="1" t="s">
        <v>3179</v>
      </c>
      <c r="E1357" s="1" t="s">
        <v>3180</v>
      </c>
      <c r="F1357" s="1" t="s">
        <v>151</v>
      </c>
      <c r="G1357" s="1" t="s">
        <v>12</v>
      </c>
      <c r="H1357" s="1" t="s">
        <v>13</v>
      </c>
      <c r="I1357" s="1" t="s">
        <v>13</v>
      </c>
      <c r="J1357">
        <f>COUNTIF($C$2:$C$2413,C1357)</f>
        <v>1</v>
      </c>
    </row>
    <row r="1358" spans="1:12">
      <c r="A1358" s="1" t="str">
        <f t="shared" si="21"/>
        <v>JA1YRJ</v>
      </c>
      <c r="B1358" s="1">
        <v>4401359</v>
      </c>
      <c r="C1358" s="1" t="s">
        <v>3181</v>
      </c>
      <c r="D1358" s="1" t="s">
        <v>3182</v>
      </c>
      <c r="E1358" s="1" t="s">
        <v>5656</v>
      </c>
      <c r="F1358" s="1" t="s">
        <v>54</v>
      </c>
      <c r="G1358" s="1" t="s">
        <v>12</v>
      </c>
      <c r="H1358" s="1" t="s">
        <v>13</v>
      </c>
      <c r="I1358" s="1" t="s">
        <v>13</v>
      </c>
      <c r="J1358">
        <f>COUNTIF($C$2:$C$2413,C1358)</f>
        <v>1</v>
      </c>
      <c r="K1358" t="s">
        <v>4689</v>
      </c>
      <c r="L1358" t="s">
        <v>4690</v>
      </c>
    </row>
    <row r="1359" spans="1:12">
      <c r="A1359" s="1" t="str">
        <f t="shared" si="21"/>
        <v>JE1MMF</v>
      </c>
      <c r="B1359" s="1">
        <v>4401360</v>
      </c>
      <c r="C1359" s="1" t="s">
        <v>3183</v>
      </c>
      <c r="D1359" s="1" t="s">
        <v>3184</v>
      </c>
      <c r="E1359" s="1" t="s">
        <v>3185</v>
      </c>
      <c r="F1359" s="1" t="s">
        <v>54</v>
      </c>
      <c r="G1359" s="1" t="s">
        <v>12</v>
      </c>
      <c r="H1359" s="1" t="s">
        <v>13</v>
      </c>
      <c r="I1359" s="1" t="s">
        <v>13</v>
      </c>
      <c r="J1359">
        <f>COUNTIF($C$2:$C$2413,C1359)</f>
        <v>1</v>
      </c>
    </row>
    <row r="1360" spans="1:12">
      <c r="A1360" s="1" t="str">
        <f t="shared" si="21"/>
        <v>JK4JMO</v>
      </c>
      <c r="B1360" s="1">
        <v>4401361</v>
      </c>
      <c r="C1360" s="1" t="s">
        <v>3186</v>
      </c>
      <c r="D1360" s="1" t="s">
        <v>3187</v>
      </c>
      <c r="E1360" s="1" t="s">
        <v>3188</v>
      </c>
      <c r="F1360" s="1" t="s">
        <v>57</v>
      </c>
      <c r="G1360" s="1" t="s">
        <v>12</v>
      </c>
      <c r="H1360" s="1" t="s">
        <v>13</v>
      </c>
      <c r="I1360" s="1" t="s">
        <v>13</v>
      </c>
      <c r="J1360">
        <f>COUNTIF($C$2:$C$2413,C1360)</f>
        <v>1</v>
      </c>
    </row>
    <row r="1361" spans="1:12">
      <c r="A1361" s="1" t="str">
        <f t="shared" si="21"/>
        <v>JH2XEM</v>
      </c>
      <c r="B1361" s="1">
        <v>4401362</v>
      </c>
      <c r="C1361" s="1" t="s">
        <v>3189</v>
      </c>
      <c r="D1361" s="1" t="s">
        <v>3190</v>
      </c>
      <c r="E1361" s="1" t="s">
        <v>3191</v>
      </c>
      <c r="F1361" s="1" t="s">
        <v>192</v>
      </c>
      <c r="G1361" s="1" t="s">
        <v>12</v>
      </c>
      <c r="H1361" s="1" t="s">
        <v>13</v>
      </c>
      <c r="I1361" s="1" t="s">
        <v>13</v>
      </c>
      <c r="J1361">
        <f>COUNTIF($C$2:$C$2413,C1361)</f>
        <v>1</v>
      </c>
    </row>
    <row r="1362" spans="1:12">
      <c r="A1362" s="1" t="str">
        <f t="shared" si="21"/>
        <v>JP1IBZ</v>
      </c>
      <c r="B1362" s="1">
        <v>4401363</v>
      </c>
      <c r="C1362" s="1" t="s">
        <v>3192</v>
      </c>
      <c r="D1362" s="1" t="s">
        <v>3193</v>
      </c>
      <c r="E1362" s="1" t="s">
        <v>3194</v>
      </c>
      <c r="F1362" s="1" t="s">
        <v>54</v>
      </c>
      <c r="G1362" s="1" t="s">
        <v>12</v>
      </c>
      <c r="H1362" s="1" t="s">
        <v>13</v>
      </c>
      <c r="I1362" s="1" t="s">
        <v>13</v>
      </c>
      <c r="J1362">
        <f>COUNTIF($C$2:$C$2413,C1362)</f>
        <v>1</v>
      </c>
    </row>
    <row r="1363" spans="1:12">
      <c r="A1363" s="1" t="str">
        <f t="shared" si="21"/>
        <v>JR5YFG</v>
      </c>
      <c r="B1363" s="1">
        <v>4401364</v>
      </c>
      <c r="C1363" s="1" t="s">
        <v>3195</v>
      </c>
      <c r="D1363" s="1" t="s">
        <v>3196</v>
      </c>
      <c r="E1363" s="1" t="s">
        <v>3197</v>
      </c>
      <c r="F1363" s="1" t="s">
        <v>234</v>
      </c>
      <c r="G1363" s="1" t="s">
        <v>12</v>
      </c>
      <c r="H1363" s="2">
        <v>45321.969918981478</v>
      </c>
      <c r="I1363" s="1">
        <v>31656</v>
      </c>
      <c r="J1363">
        <f>COUNTIF($C$2:$C$2413,C1363)</f>
        <v>1</v>
      </c>
      <c r="K1363" t="s">
        <v>4687</v>
      </c>
      <c r="L1363" t="s">
        <v>4688</v>
      </c>
    </row>
    <row r="1364" spans="1:12">
      <c r="A1364" s="1" t="str">
        <f t="shared" si="21"/>
        <v>JR5QMF</v>
      </c>
      <c r="B1364" s="1">
        <v>4401365</v>
      </c>
      <c r="C1364" s="1" t="s">
        <v>3198</v>
      </c>
      <c r="D1364" s="1" t="s">
        <v>3199</v>
      </c>
      <c r="E1364" s="1" t="s">
        <v>2256</v>
      </c>
      <c r="F1364" s="1" t="s">
        <v>234</v>
      </c>
      <c r="G1364" s="1" t="s">
        <v>12</v>
      </c>
      <c r="H1364" s="1" t="s">
        <v>13</v>
      </c>
      <c r="I1364" s="1" t="s">
        <v>13</v>
      </c>
      <c r="J1364">
        <f>COUNTIF($C$2:$C$2413,C1364)</f>
        <v>1</v>
      </c>
    </row>
    <row r="1365" spans="1:12">
      <c r="A1365" s="1" t="str">
        <f t="shared" si="21"/>
        <v>JA5YLT</v>
      </c>
      <c r="B1365" s="1">
        <v>4401366</v>
      </c>
      <c r="C1365" s="1" t="s">
        <v>3200</v>
      </c>
      <c r="D1365" s="1" t="s">
        <v>1109</v>
      </c>
      <c r="E1365" s="1" t="s">
        <v>2256</v>
      </c>
      <c r="F1365" s="1" t="s">
        <v>234</v>
      </c>
      <c r="G1365" s="1" t="s">
        <v>12</v>
      </c>
      <c r="H1365" s="1" t="s">
        <v>13</v>
      </c>
      <c r="I1365" s="1" t="s">
        <v>13</v>
      </c>
      <c r="J1365">
        <f>COUNTIF($C$2:$C$2413,C1365)</f>
        <v>1</v>
      </c>
      <c r="K1365" t="s">
        <v>4685</v>
      </c>
      <c r="L1365" t="s">
        <v>4686</v>
      </c>
    </row>
    <row r="1366" spans="1:12">
      <c r="A1366" s="1" t="str">
        <f t="shared" si="21"/>
        <v>JF1KAN</v>
      </c>
      <c r="B1366" s="1">
        <v>4401367</v>
      </c>
      <c r="C1366" s="1" t="s">
        <v>3201</v>
      </c>
      <c r="D1366" s="1" t="s">
        <v>5292</v>
      </c>
      <c r="E1366" s="1" t="s">
        <v>5257</v>
      </c>
      <c r="F1366" s="1" t="s">
        <v>4466</v>
      </c>
      <c r="G1366" s="1" t="s">
        <v>12</v>
      </c>
      <c r="H1366" s="1" t="s">
        <v>13</v>
      </c>
      <c r="I1366" s="1" t="s">
        <v>13</v>
      </c>
      <c r="J1366">
        <f>COUNTIF($C$2:$C$2413,C1366)</f>
        <v>1</v>
      </c>
    </row>
    <row r="1367" spans="1:12">
      <c r="A1367" s="1" t="str">
        <f t="shared" si="21"/>
        <v>JN6DHV</v>
      </c>
      <c r="B1367" s="1">
        <v>4401368</v>
      </c>
      <c r="C1367" s="1" t="s">
        <v>3202</v>
      </c>
      <c r="D1367" s="1" t="s">
        <v>3203</v>
      </c>
      <c r="E1367" s="1" t="s">
        <v>3204</v>
      </c>
      <c r="F1367" s="1" t="s">
        <v>72</v>
      </c>
      <c r="G1367" s="1" t="s">
        <v>12</v>
      </c>
      <c r="H1367" s="1" t="s">
        <v>13</v>
      </c>
      <c r="I1367" s="1" t="s">
        <v>13</v>
      </c>
      <c r="J1367">
        <f>COUNTIF($C$2:$C$2413,C1367)</f>
        <v>1</v>
      </c>
    </row>
    <row r="1368" spans="1:12">
      <c r="A1368" s="1" t="str">
        <f t="shared" si="21"/>
        <v>JR7QXB</v>
      </c>
      <c r="B1368" s="1">
        <v>4401369</v>
      </c>
      <c r="C1368" s="1" t="s">
        <v>3205</v>
      </c>
      <c r="D1368" s="1" t="s">
        <v>5293</v>
      </c>
      <c r="E1368" s="1" t="s">
        <v>5294</v>
      </c>
      <c r="F1368" s="1" t="s">
        <v>4471</v>
      </c>
      <c r="G1368" s="1" t="s">
        <v>12</v>
      </c>
      <c r="H1368" s="1" t="s">
        <v>13</v>
      </c>
      <c r="I1368" s="1" t="s">
        <v>13</v>
      </c>
      <c r="J1368">
        <f>COUNTIF($C$2:$C$2413,C1368)</f>
        <v>1</v>
      </c>
    </row>
    <row r="1369" spans="1:12">
      <c r="A1369" s="1" t="str">
        <f t="shared" si="21"/>
        <v>JG7NJN</v>
      </c>
      <c r="B1369" s="1">
        <v>4401370</v>
      </c>
      <c r="C1369" s="1" t="s">
        <v>3206</v>
      </c>
      <c r="D1369" s="1" t="s">
        <v>3207</v>
      </c>
      <c r="E1369" s="1" t="s">
        <v>1498</v>
      </c>
      <c r="F1369" s="1" t="s">
        <v>29</v>
      </c>
      <c r="G1369" s="1" t="s">
        <v>12</v>
      </c>
      <c r="H1369" s="1" t="s">
        <v>13</v>
      </c>
      <c r="I1369" s="1" t="s">
        <v>13</v>
      </c>
      <c r="J1369">
        <f>COUNTIF($C$2:$C$2413,C1369)</f>
        <v>1</v>
      </c>
    </row>
    <row r="1370" spans="1:12">
      <c r="A1370" s="1" t="str">
        <f t="shared" si="21"/>
        <v>JK1TDA</v>
      </c>
      <c r="B1370" s="1">
        <v>4401371</v>
      </c>
      <c r="C1370" s="1" t="s">
        <v>3208</v>
      </c>
      <c r="D1370" s="1" t="s">
        <v>3209</v>
      </c>
      <c r="E1370" s="1" t="s">
        <v>97</v>
      </c>
      <c r="F1370" s="1" t="s">
        <v>54</v>
      </c>
      <c r="G1370" s="1" t="s">
        <v>12</v>
      </c>
      <c r="H1370" s="1" t="s">
        <v>13</v>
      </c>
      <c r="I1370" s="1" t="s">
        <v>13</v>
      </c>
      <c r="J1370">
        <f>COUNTIF($C$2:$C$2413,C1370)</f>
        <v>1</v>
      </c>
    </row>
    <row r="1371" spans="1:12">
      <c r="A1371" s="1" t="str">
        <f t="shared" si="21"/>
        <v>JH1SFQ</v>
      </c>
      <c r="B1371" s="1">
        <v>4401372</v>
      </c>
      <c r="C1371" s="1" t="s">
        <v>3210</v>
      </c>
      <c r="D1371" s="1" t="s">
        <v>3211</v>
      </c>
      <c r="E1371" s="1" t="s">
        <v>3212</v>
      </c>
      <c r="F1371" s="1" t="s">
        <v>54</v>
      </c>
      <c r="G1371" s="1" t="s">
        <v>12</v>
      </c>
      <c r="H1371" s="1" t="s">
        <v>13</v>
      </c>
      <c r="I1371" s="1" t="s">
        <v>13</v>
      </c>
      <c r="J1371">
        <f>COUNTIF($C$2:$C$2413,C1371)</f>
        <v>1</v>
      </c>
    </row>
    <row r="1372" spans="1:12">
      <c r="A1372" s="1" t="str">
        <f t="shared" si="21"/>
        <v>JS6UMO</v>
      </c>
      <c r="B1372" s="1">
        <v>4401373</v>
      </c>
      <c r="C1372" s="1" t="s">
        <v>3213</v>
      </c>
      <c r="D1372" s="1" t="s">
        <v>3214</v>
      </c>
      <c r="E1372" s="1" t="s">
        <v>3215</v>
      </c>
      <c r="F1372" s="1" t="s">
        <v>72</v>
      </c>
      <c r="G1372" s="1" t="s">
        <v>12</v>
      </c>
      <c r="H1372" s="1" t="s">
        <v>13</v>
      </c>
      <c r="I1372" s="1" t="s">
        <v>13</v>
      </c>
      <c r="J1372">
        <f>COUNTIF($C$2:$C$2413,C1372)</f>
        <v>1</v>
      </c>
    </row>
    <row r="1373" spans="1:12">
      <c r="A1373" s="1" t="str">
        <f t="shared" si="21"/>
        <v>JR7YUD</v>
      </c>
      <c r="B1373" s="1">
        <v>4401374</v>
      </c>
      <c r="C1373" s="30" t="s">
        <v>3216</v>
      </c>
      <c r="D1373" s="1" t="s">
        <v>3217</v>
      </c>
      <c r="E1373" s="1" t="s">
        <v>3218</v>
      </c>
      <c r="F1373" s="1" t="s">
        <v>29</v>
      </c>
      <c r="G1373" s="1" t="s">
        <v>12</v>
      </c>
      <c r="H1373" s="1" t="s">
        <v>13</v>
      </c>
      <c r="I1373" s="1" t="s">
        <v>13</v>
      </c>
      <c r="J1373">
        <f>COUNTIF($C$2:$C$2413,C1373)</f>
        <v>1</v>
      </c>
      <c r="K1373" s="28" t="s">
        <v>4684</v>
      </c>
    </row>
    <row r="1374" spans="1:12">
      <c r="A1374" s="1" t="str">
        <f t="shared" si="21"/>
        <v>JF7MPF</v>
      </c>
      <c r="B1374" s="1">
        <v>4401375</v>
      </c>
      <c r="C1374" s="1" t="s">
        <v>3219</v>
      </c>
      <c r="D1374" s="1" t="s">
        <v>3220</v>
      </c>
      <c r="E1374" s="1" t="s">
        <v>383</v>
      </c>
      <c r="F1374" s="1" t="s">
        <v>29</v>
      </c>
      <c r="G1374" s="1" t="s">
        <v>12</v>
      </c>
      <c r="H1374" s="1" t="s">
        <v>13</v>
      </c>
      <c r="I1374" s="1" t="s">
        <v>13</v>
      </c>
      <c r="J1374">
        <f>COUNTIF($C$2:$C$2413,C1374)</f>
        <v>1</v>
      </c>
    </row>
    <row r="1375" spans="1:12">
      <c r="A1375" s="1" t="str">
        <f t="shared" si="21"/>
        <v>JF1DXM</v>
      </c>
      <c r="B1375" s="1">
        <v>4401376</v>
      </c>
      <c r="C1375" s="1" t="s">
        <v>3221</v>
      </c>
      <c r="D1375" s="1" t="s">
        <v>3222</v>
      </c>
      <c r="E1375" s="1" t="s">
        <v>97</v>
      </c>
      <c r="F1375" s="1" t="s">
        <v>54</v>
      </c>
      <c r="G1375" s="1" t="s">
        <v>12</v>
      </c>
      <c r="H1375" s="2">
        <v>45088.1328587963</v>
      </c>
      <c r="I1375" s="1">
        <v>302051</v>
      </c>
      <c r="J1375">
        <f>COUNTIF($C$2:$C$2413,C1375)</f>
        <v>1</v>
      </c>
    </row>
    <row r="1376" spans="1:12">
      <c r="A1376" s="1" t="str">
        <f t="shared" si="21"/>
        <v>JJ5RBD</v>
      </c>
      <c r="B1376" s="1">
        <v>4401377</v>
      </c>
      <c r="C1376" s="1" t="s">
        <v>3223</v>
      </c>
      <c r="D1376" s="1" t="s">
        <v>3224</v>
      </c>
      <c r="E1376" s="1" t="s">
        <v>3225</v>
      </c>
      <c r="F1376" s="1" t="s">
        <v>234</v>
      </c>
      <c r="G1376" s="1" t="s">
        <v>12</v>
      </c>
      <c r="H1376" s="1" t="s">
        <v>13</v>
      </c>
      <c r="I1376" s="1" t="s">
        <v>13</v>
      </c>
      <c r="J1376">
        <f>COUNTIF($C$2:$C$2413,C1376)</f>
        <v>1</v>
      </c>
    </row>
    <row r="1377" spans="1:10">
      <c r="A1377" s="1" t="str">
        <f t="shared" si="21"/>
        <v>JI2TAB</v>
      </c>
      <c r="B1377" s="1">
        <v>4401378</v>
      </c>
      <c r="C1377" s="1" t="s">
        <v>3226</v>
      </c>
      <c r="D1377" s="1" t="s">
        <v>3227</v>
      </c>
      <c r="E1377" s="1" t="s">
        <v>3228</v>
      </c>
      <c r="F1377" s="1" t="s">
        <v>192</v>
      </c>
      <c r="G1377" s="1" t="s">
        <v>12</v>
      </c>
      <c r="H1377" s="2">
        <v>45500.31354166667</v>
      </c>
      <c r="I1377" s="1">
        <v>440</v>
      </c>
      <c r="J1377">
        <f>COUNTIF($C$2:$C$2413,C1377)</f>
        <v>1</v>
      </c>
    </row>
    <row r="1378" spans="1:10">
      <c r="A1378" s="1" t="str">
        <f t="shared" si="21"/>
        <v>JI1TOP</v>
      </c>
      <c r="B1378" s="1">
        <v>4401379</v>
      </c>
      <c r="C1378" s="1" t="s">
        <v>3229</v>
      </c>
      <c r="D1378" s="1" t="s">
        <v>3230</v>
      </c>
      <c r="E1378" s="1" t="s">
        <v>2777</v>
      </c>
      <c r="F1378" s="1" t="s">
        <v>54</v>
      </c>
      <c r="G1378" s="1" t="s">
        <v>12</v>
      </c>
      <c r="H1378" s="1" t="s">
        <v>13</v>
      </c>
      <c r="I1378" s="1" t="s">
        <v>13</v>
      </c>
      <c r="J1378">
        <f>COUNTIF($C$2:$C$2413,C1378)</f>
        <v>1</v>
      </c>
    </row>
    <row r="1379" spans="1:10">
      <c r="A1379" s="1" t="str">
        <f t="shared" si="21"/>
        <v>JS2PBT</v>
      </c>
      <c r="B1379" s="1">
        <v>4401380</v>
      </c>
      <c r="C1379" s="1" t="s">
        <v>3231</v>
      </c>
      <c r="D1379" s="1" t="s">
        <v>3232</v>
      </c>
      <c r="E1379" s="1" t="s">
        <v>3233</v>
      </c>
      <c r="F1379" s="1" t="s">
        <v>192</v>
      </c>
      <c r="G1379" s="1" t="s">
        <v>12</v>
      </c>
      <c r="H1379" s="2">
        <v>45430.081956018519</v>
      </c>
      <c r="I1379" s="1">
        <v>91</v>
      </c>
      <c r="J1379">
        <f>COUNTIF($C$2:$C$2413,C1379)</f>
        <v>1</v>
      </c>
    </row>
    <row r="1380" spans="1:10">
      <c r="A1380" s="1" t="str">
        <f t="shared" si="21"/>
        <v>JK1TYB</v>
      </c>
      <c r="B1380" s="1">
        <v>4401381</v>
      </c>
      <c r="C1380" s="1" t="s">
        <v>3234</v>
      </c>
      <c r="D1380" s="1" t="s">
        <v>3235</v>
      </c>
      <c r="E1380" s="1" t="s">
        <v>97</v>
      </c>
      <c r="F1380" s="1" t="s">
        <v>54</v>
      </c>
      <c r="G1380" s="1" t="s">
        <v>12</v>
      </c>
      <c r="H1380" s="1" t="s">
        <v>13</v>
      </c>
      <c r="I1380" s="1" t="s">
        <v>13</v>
      </c>
      <c r="J1380">
        <f>COUNTIF($C$2:$C$2413,C1380)</f>
        <v>1</v>
      </c>
    </row>
    <row r="1381" spans="1:10">
      <c r="A1381" s="1" t="str">
        <f t="shared" si="21"/>
        <v>JA6STA</v>
      </c>
      <c r="B1381" s="1">
        <v>4401382</v>
      </c>
      <c r="C1381" s="1" t="s">
        <v>3236</v>
      </c>
      <c r="D1381" s="1" t="s">
        <v>3237</v>
      </c>
      <c r="E1381" s="1" t="s">
        <v>3238</v>
      </c>
      <c r="F1381" s="1" t="s">
        <v>72</v>
      </c>
      <c r="G1381" s="1" t="s">
        <v>12</v>
      </c>
      <c r="H1381" s="1" t="s">
        <v>13</v>
      </c>
      <c r="I1381" s="1" t="s">
        <v>13</v>
      </c>
      <c r="J1381">
        <f>COUNTIF($C$2:$C$2413,C1381)</f>
        <v>1</v>
      </c>
    </row>
    <row r="1382" spans="1:10">
      <c r="A1382" s="1" t="str">
        <f t="shared" si="21"/>
        <v>JE2MTH</v>
      </c>
      <c r="B1382" s="1">
        <v>4401383</v>
      </c>
      <c r="C1382" s="1" t="s">
        <v>3239</v>
      </c>
      <c r="D1382" s="1" t="s">
        <v>3240</v>
      </c>
      <c r="E1382" s="1" t="s">
        <v>228</v>
      </c>
      <c r="F1382" s="1" t="s">
        <v>192</v>
      </c>
      <c r="G1382" s="1" t="s">
        <v>12</v>
      </c>
      <c r="H1382" s="1" t="s">
        <v>13</v>
      </c>
      <c r="I1382" s="1" t="s">
        <v>13</v>
      </c>
      <c r="J1382">
        <f>COUNTIF($C$2:$C$2413,C1382)</f>
        <v>1</v>
      </c>
    </row>
    <row r="1383" spans="1:10">
      <c r="A1383" s="1" t="str">
        <f t="shared" si="21"/>
        <v>JE6TWG</v>
      </c>
      <c r="B1383" s="1">
        <v>4401384</v>
      </c>
      <c r="C1383" s="1" t="s">
        <v>3241</v>
      </c>
      <c r="D1383" s="1" t="s">
        <v>3242</v>
      </c>
      <c r="E1383" s="1" t="s">
        <v>3243</v>
      </c>
      <c r="F1383" s="1" t="s">
        <v>72</v>
      </c>
      <c r="G1383" s="1" t="s">
        <v>12</v>
      </c>
      <c r="H1383" s="2">
        <v>45229.219687500001</v>
      </c>
      <c r="I1383" s="1">
        <v>46073</v>
      </c>
      <c r="J1383">
        <f>COUNTIF($C$2:$C$2413,C1383)</f>
        <v>1</v>
      </c>
    </row>
    <row r="1384" spans="1:10">
      <c r="A1384" s="1" t="str">
        <f t="shared" si="21"/>
        <v>JH4WFC</v>
      </c>
      <c r="B1384" s="1">
        <v>4401385</v>
      </c>
      <c r="C1384" s="1" t="s">
        <v>3244</v>
      </c>
      <c r="D1384" s="1" t="s">
        <v>3245</v>
      </c>
      <c r="E1384" s="1" t="s">
        <v>3246</v>
      </c>
      <c r="F1384" s="1" t="s">
        <v>57</v>
      </c>
      <c r="G1384" s="1" t="s">
        <v>12</v>
      </c>
      <c r="H1384" s="1" t="s">
        <v>13</v>
      </c>
      <c r="I1384" s="1" t="s">
        <v>13</v>
      </c>
      <c r="J1384">
        <f>COUNTIF($C$2:$C$2413,C1384)</f>
        <v>1</v>
      </c>
    </row>
    <row r="1385" spans="1:10">
      <c r="A1385" s="1" t="str">
        <f t="shared" si="21"/>
        <v>JR9VXZ</v>
      </c>
      <c r="B1385" s="1">
        <v>4401386</v>
      </c>
      <c r="C1385" s="1" t="s">
        <v>3247</v>
      </c>
      <c r="D1385" s="1" t="s">
        <v>3248</v>
      </c>
      <c r="E1385" s="1" t="s">
        <v>3249</v>
      </c>
      <c r="F1385" s="1" t="s">
        <v>147</v>
      </c>
      <c r="G1385" s="1" t="s">
        <v>12</v>
      </c>
      <c r="H1385" s="1" t="s">
        <v>13</v>
      </c>
      <c r="I1385" s="1" t="s">
        <v>13</v>
      </c>
      <c r="J1385">
        <f>COUNTIF($C$2:$C$2413,C1385)</f>
        <v>1</v>
      </c>
    </row>
    <row r="1386" spans="1:10">
      <c r="A1386" s="1" t="str">
        <f t="shared" si="21"/>
        <v>JK1OYO</v>
      </c>
      <c r="B1386" s="1">
        <v>4401387</v>
      </c>
      <c r="C1386" s="1" t="s">
        <v>3250</v>
      </c>
      <c r="D1386" s="1" t="s">
        <v>5295</v>
      </c>
      <c r="E1386" s="1" t="s">
        <v>953</v>
      </c>
      <c r="F1386" s="1" t="s">
        <v>4466</v>
      </c>
      <c r="G1386" s="1" t="s">
        <v>12</v>
      </c>
      <c r="H1386" s="1"/>
      <c r="I1386" s="1"/>
      <c r="J1386">
        <f>COUNTIF($C$2:$C$2413,C1386)</f>
        <v>1</v>
      </c>
    </row>
    <row r="1387" spans="1:10">
      <c r="A1387" s="1" t="str">
        <f t="shared" si="21"/>
        <v>JR2BEF</v>
      </c>
      <c r="B1387" s="1">
        <v>4401388</v>
      </c>
      <c r="C1387" s="1" t="s">
        <v>3251</v>
      </c>
      <c r="D1387" s="1" t="s">
        <v>3252</v>
      </c>
      <c r="E1387" s="1" t="s">
        <v>3253</v>
      </c>
      <c r="F1387" s="1" t="s">
        <v>192</v>
      </c>
      <c r="G1387" s="1" t="s">
        <v>12</v>
      </c>
      <c r="H1387" s="1" t="s">
        <v>13</v>
      </c>
      <c r="I1387" s="1" t="s">
        <v>13</v>
      </c>
      <c r="J1387">
        <f>COUNTIF($C$2:$C$2413,C1387)</f>
        <v>1</v>
      </c>
    </row>
    <row r="1388" spans="1:10">
      <c r="A1388" s="1" t="str">
        <f t="shared" si="21"/>
        <v>JK2KNH</v>
      </c>
      <c r="B1388" s="1">
        <v>4401389</v>
      </c>
      <c r="C1388" s="1" t="s">
        <v>3254</v>
      </c>
      <c r="D1388" s="1" t="s">
        <v>3255</v>
      </c>
      <c r="E1388" s="1" t="s">
        <v>3256</v>
      </c>
      <c r="F1388" s="1" t="s">
        <v>192</v>
      </c>
      <c r="G1388" s="1" t="s">
        <v>12</v>
      </c>
      <c r="H1388" s="1" t="s">
        <v>13</v>
      </c>
      <c r="I1388" s="1" t="s">
        <v>13</v>
      </c>
      <c r="J1388">
        <f>COUNTIF($C$2:$C$2413,C1388)</f>
        <v>1</v>
      </c>
    </row>
    <row r="1389" spans="1:10">
      <c r="A1389" s="1" t="str">
        <f t="shared" si="21"/>
        <v>JO4MDP</v>
      </c>
      <c r="B1389" s="1">
        <v>4401390</v>
      </c>
      <c r="C1389" s="1" t="s">
        <v>3257</v>
      </c>
      <c r="D1389" s="1" t="s">
        <v>3258</v>
      </c>
      <c r="E1389" s="1" t="s">
        <v>3259</v>
      </c>
      <c r="F1389" s="1" t="s">
        <v>57</v>
      </c>
      <c r="G1389" s="1" t="s">
        <v>12</v>
      </c>
      <c r="H1389" s="1" t="s">
        <v>13</v>
      </c>
      <c r="I1389" s="1" t="s">
        <v>13</v>
      </c>
      <c r="J1389">
        <f>COUNTIF($C$2:$C$2413,C1389)</f>
        <v>1</v>
      </c>
    </row>
    <row r="1390" spans="1:10">
      <c r="A1390" s="1" t="str">
        <f t="shared" si="21"/>
        <v>JK1TEU</v>
      </c>
      <c r="B1390" s="1">
        <v>4401391</v>
      </c>
      <c r="C1390" s="1" t="s">
        <v>3260</v>
      </c>
      <c r="D1390" s="1" t="s">
        <v>3261</v>
      </c>
      <c r="E1390" s="1" t="s">
        <v>5296</v>
      </c>
      <c r="F1390" s="1" t="s">
        <v>4466</v>
      </c>
      <c r="G1390" s="1" t="s">
        <v>12</v>
      </c>
      <c r="H1390" s="1" t="s">
        <v>13</v>
      </c>
      <c r="I1390" s="1" t="s">
        <v>13</v>
      </c>
      <c r="J1390">
        <f>COUNTIF($C$2:$C$2413,C1390)</f>
        <v>1</v>
      </c>
    </row>
    <row r="1391" spans="1:10">
      <c r="A1391" s="1" t="str">
        <f t="shared" si="21"/>
        <v>JH4WAW</v>
      </c>
      <c r="B1391" s="1">
        <v>4401392</v>
      </c>
      <c r="C1391" s="1" t="s">
        <v>3262</v>
      </c>
      <c r="D1391" s="1" t="s">
        <v>3263</v>
      </c>
      <c r="E1391" s="1" t="s">
        <v>783</v>
      </c>
      <c r="F1391" s="1" t="s">
        <v>57</v>
      </c>
      <c r="G1391" s="1" t="s">
        <v>12</v>
      </c>
      <c r="H1391" s="1" t="s">
        <v>13</v>
      </c>
      <c r="I1391" s="1" t="s">
        <v>13</v>
      </c>
      <c r="J1391">
        <f>COUNTIF($C$2:$C$2413,C1391)</f>
        <v>1</v>
      </c>
    </row>
    <row r="1392" spans="1:10">
      <c r="A1392" s="1" t="str">
        <f t="shared" si="21"/>
        <v>JK1UUI</v>
      </c>
      <c r="B1392" s="1">
        <v>4401393</v>
      </c>
      <c r="C1392" s="1" t="s">
        <v>3264</v>
      </c>
      <c r="D1392" s="1" t="s">
        <v>3265</v>
      </c>
      <c r="E1392" s="1" t="s">
        <v>20</v>
      </c>
      <c r="F1392" s="1" t="s">
        <v>11</v>
      </c>
      <c r="G1392" s="1" t="s">
        <v>12</v>
      </c>
      <c r="H1392" s="1" t="s">
        <v>13</v>
      </c>
      <c r="I1392" s="1" t="s">
        <v>13</v>
      </c>
      <c r="J1392">
        <f>COUNTIF($C$2:$C$2413,C1392)</f>
        <v>1</v>
      </c>
    </row>
    <row r="1393" spans="1:12">
      <c r="A1393" s="1" t="str">
        <f t="shared" si="21"/>
        <v>JQ3IDS</v>
      </c>
      <c r="B1393" s="1">
        <v>4401394</v>
      </c>
      <c r="C1393" s="1" t="s">
        <v>3266</v>
      </c>
      <c r="D1393" s="1" t="s">
        <v>3267</v>
      </c>
      <c r="E1393" s="1" t="s">
        <v>3268</v>
      </c>
      <c r="F1393" s="1" t="s">
        <v>151</v>
      </c>
      <c r="G1393" s="1" t="s">
        <v>12</v>
      </c>
      <c r="H1393" s="2">
        <v>45490.539710648147</v>
      </c>
      <c r="I1393" s="1">
        <v>450040</v>
      </c>
      <c r="J1393">
        <f>COUNTIF($C$2:$C$2413,C1393)</f>
        <v>1</v>
      </c>
    </row>
    <row r="1394" spans="1:12">
      <c r="A1394" s="1" t="str">
        <f t="shared" si="21"/>
        <v>JK1GWB</v>
      </c>
      <c r="B1394" s="1">
        <v>4401395</v>
      </c>
      <c r="C1394" s="1" t="s">
        <v>3269</v>
      </c>
      <c r="D1394" s="1" t="s">
        <v>3270</v>
      </c>
      <c r="E1394" s="1" t="s">
        <v>2923</v>
      </c>
      <c r="F1394" s="1" t="s">
        <v>54</v>
      </c>
      <c r="G1394" s="1" t="s">
        <v>12</v>
      </c>
      <c r="H1394" s="2">
        <v>45475.299513888887</v>
      </c>
      <c r="I1394" s="1">
        <v>9</v>
      </c>
      <c r="J1394">
        <f>COUNTIF($C$2:$C$2413,C1394)</f>
        <v>1</v>
      </c>
    </row>
    <row r="1395" spans="1:12">
      <c r="A1395" s="1" t="str">
        <f t="shared" si="21"/>
        <v>JK1TJX</v>
      </c>
      <c r="B1395" s="1">
        <v>4401396</v>
      </c>
      <c r="C1395" s="1" t="s">
        <v>3271</v>
      </c>
      <c r="D1395" s="1" t="s">
        <v>3272</v>
      </c>
      <c r="E1395" s="1" t="s">
        <v>252</v>
      </c>
      <c r="F1395" s="1" t="s">
        <v>54</v>
      </c>
      <c r="G1395" s="1" t="s">
        <v>12</v>
      </c>
      <c r="H1395" s="1" t="s">
        <v>13</v>
      </c>
      <c r="I1395" s="1" t="s">
        <v>13</v>
      </c>
      <c r="J1395">
        <f>COUNTIF($C$2:$C$2413,C1395)</f>
        <v>1</v>
      </c>
    </row>
    <row r="1396" spans="1:12">
      <c r="A1396" s="1" t="str">
        <f t="shared" si="21"/>
        <v>JH6TNH</v>
      </c>
      <c r="B1396" s="1">
        <v>4401397</v>
      </c>
      <c r="C1396" s="1" t="s">
        <v>3273</v>
      </c>
      <c r="D1396" s="1" t="s">
        <v>3274</v>
      </c>
      <c r="E1396" s="1" t="s">
        <v>3275</v>
      </c>
      <c r="F1396" s="1" t="s">
        <v>72</v>
      </c>
      <c r="G1396" s="1" t="s">
        <v>12</v>
      </c>
      <c r="H1396" s="1" t="s">
        <v>13</v>
      </c>
      <c r="I1396" s="1" t="s">
        <v>13</v>
      </c>
      <c r="J1396">
        <f>COUNTIF($C$2:$C$2413,C1396)</f>
        <v>1</v>
      </c>
    </row>
    <row r="1397" spans="1:12">
      <c r="A1397" s="1" t="str">
        <f t="shared" si="21"/>
        <v>JH2KAG</v>
      </c>
      <c r="B1397" s="1">
        <v>4401398</v>
      </c>
      <c r="C1397" s="1" t="s">
        <v>3276</v>
      </c>
      <c r="D1397" s="1" t="s">
        <v>3277</v>
      </c>
      <c r="E1397" s="1" t="s">
        <v>3278</v>
      </c>
      <c r="F1397" s="1" t="s">
        <v>192</v>
      </c>
      <c r="G1397" s="1" t="s">
        <v>12</v>
      </c>
      <c r="H1397" s="1" t="s">
        <v>13</v>
      </c>
      <c r="I1397" s="1" t="s">
        <v>13</v>
      </c>
      <c r="J1397">
        <f>COUNTIF($C$2:$C$2413,C1397)</f>
        <v>1</v>
      </c>
    </row>
    <row r="1398" spans="1:12">
      <c r="A1398" s="1" t="str">
        <f t="shared" si="21"/>
        <v>JQ3FDO</v>
      </c>
      <c r="B1398" s="1">
        <v>4401399</v>
      </c>
      <c r="C1398" s="1" t="s">
        <v>3279</v>
      </c>
      <c r="D1398" s="1" t="s">
        <v>3280</v>
      </c>
      <c r="E1398" s="1" t="s">
        <v>5297</v>
      </c>
      <c r="F1398" s="1" t="s">
        <v>151</v>
      </c>
      <c r="G1398" s="1" t="s">
        <v>12</v>
      </c>
      <c r="H1398" s="1" t="s">
        <v>13</v>
      </c>
      <c r="I1398" s="1" t="s">
        <v>13</v>
      </c>
      <c r="J1398">
        <f>COUNTIF($C$2:$C$2413,C1398)</f>
        <v>1</v>
      </c>
    </row>
    <row r="1399" spans="1:12">
      <c r="A1399" s="1" t="str">
        <f t="shared" si="21"/>
        <v>JI0XWS</v>
      </c>
      <c r="B1399" s="1">
        <v>4401400</v>
      </c>
      <c r="C1399" s="1" t="s">
        <v>3281</v>
      </c>
      <c r="D1399" s="1" t="s">
        <v>3282</v>
      </c>
      <c r="E1399" s="1" t="s">
        <v>2368</v>
      </c>
      <c r="F1399" s="1" t="s">
        <v>11</v>
      </c>
      <c r="G1399" s="1" t="s">
        <v>12</v>
      </c>
      <c r="H1399" s="1" t="s">
        <v>13</v>
      </c>
      <c r="I1399" s="1" t="s">
        <v>13</v>
      </c>
      <c r="J1399">
        <f>COUNTIF($C$2:$C$2413,C1399)</f>
        <v>1</v>
      </c>
    </row>
    <row r="1400" spans="1:12">
      <c r="A1400" s="1" t="str">
        <f t="shared" si="21"/>
        <v>JF6CYD</v>
      </c>
      <c r="B1400" s="1">
        <v>4401401</v>
      </c>
      <c r="C1400" s="1" t="s">
        <v>3283</v>
      </c>
      <c r="D1400" s="1" t="s">
        <v>3284</v>
      </c>
      <c r="E1400" s="1" t="s">
        <v>3285</v>
      </c>
      <c r="F1400" s="1" t="s">
        <v>72</v>
      </c>
      <c r="G1400" s="1" t="s">
        <v>12</v>
      </c>
      <c r="H1400" s="1" t="s">
        <v>13</v>
      </c>
      <c r="I1400" s="1" t="s">
        <v>13</v>
      </c>
      <c r="J1400">
        <f>COUNTIF($C$2:$C$2413,C1400)</f>
        <v>1</v>
      </c>
    </row>
    <row r="1401" spans="1:12">
      <c r="A1401" s="1" t="str">
        <f t="shared" si="21"/>
        <v>JJ0XBJ</v>
      </c>
      <c r="B1401" s="1">
        <v>4401402</v>
      </c>
      <c r="C1401" s="1" t="s">
        <v>3286</v>
      </c>
      <c r="D1401" s="1" t="s">
        <v>3287</v>
      </c>
      <c r="E1401" s="1" t="s">
        <v>2801</v>
      </c>
      <c r="F1401" s="1" t="s">
        <v>11</v>
      </c>
      <c r="G1401" s="1" t="s">
        <v>12</v>
      </c>
      <c r="H1401" s="2">
        <v>45499.94222222222</v>
      </c>
      <c r="I1401" s="1">
        <v>91</v>
      </c>
      <c r="J1401">
        <f>COUNTIF($C$2:$C$2413,C1401)</f>
        <v>1</v>
      </c>
    </row>
    <row r="1402" spans="1:12">
      <c r="A1402" s="1" t="str">
        <f t="shared" si="21"/>
        <v>JQ3PMH</v>
      </c>
      <c r="B1402" s="1">
        <v>4401403</v>
      </c>
      <c r="C1402" s="1" t="s">
        <v>3288</v>
      </c>
      <c r="D1402" s="1" t="s">
        <v>3289</v>
      </c>
      <c r="E1402" s="1" t="s">
        <v>669</v>
      </c>
      <c r="F1402" s="1" t="s">
        <v>4467</v>
      </c>
      <c r="G1402" s="1" t="s">
        <v>12</v>
      </c>
      <c r="H1402" s="1" t="s">
        <v>13</v>
      </c>
      <c r="I1402" s="1" t="s">
        <v>13</v>
      </c>
      <c r="J1402">
        <f>COUNTIF($C$2:$C$2413,C1402)</f>
        <v>1</v>
      </c>
    </row>
    <row r="1403" spans="1:12">
      <c r="A1403" s="1" t="str">
        <f t="shared" si="21"/>
        <v>JQ7BOP</v>
      </c>
      <c r="B1403" s="1">
        <v>4401404</v>
      </c>
      <c r="C1403" s="1" t="s">
        <v>3290</v>
      </c>
      <c r="D1403" s="1" t="s">
        <v>3291</v>
      </c>
      <c r="E1403" s="1" t="s">
        <v>488</v>
      </c>
      <c r="F1403" s="1" t="s">
        <v>29</v>
      </c>
      <c r="G1403" s="1" t="s">
        <v>12</v>
      </c>
      <c r="H1403" s="1" t="s">
        <v>13</v>
      </c>
      <c r="I1403" s="1" t="s">
        <v>13</v>
      </c>
      <c r="J1403">
        <f>COUNTIF($C$2:$C$2413,C1403)</f>
        <v>1</v>
      </c>
    </row>
    <row r="1404" spans="1:12">
      <c r="A1404" s="1" t="str">
        <f t="shared" si="21"/>
        <v>JS1YFJ</v>
      </c>
      <c r="B1404" s="1">
        <v>4401405</v>
      </c>
      <c r="C1404" s="1" t="s">
        <v>3292</v>
      </c>
      <c r="D1404" s="1" t="s">
        <v>1689</v>
      </c>
      <c r="E1404" s="1" t="s">
        <v>97</v>
      </c>
      <c r="F1404" s="1" t="s">
        <v>54</v>
      </c>
      <c r="G1404" s="1" t="s">
        <v>12</v>
      </c>
      <c r="H1404" s="1" t="s">
        <v>13</v>
      </c>
      <c r="I1404" s="1" t="s">
        <v>13</v>
      </c>
      <c r="J1404">
        <f>COUNTIF($C$2:$C$2413,C1404)</f>
        <v>1</v>
      </c>
      <c r="K1404" t="s">
        <v>4682</v>
      </c>
      <c r="L1404" t="s">
        <v>4683</v>
      </c>
    </row>
    <row r="1405" spans="1:12">
      <c r="A1405" s="1" t="str">
        <f t="shared" si="21"/>
        <v>7J1ATG</v>
      </c>
      <c r="B1405" s="1">
        <v>4401406</v>
      </c>
      <c r="C1405" s="1" t="s">
        <v>3293</v>
      </c>
      <c r="D1405" s="1" t="s">
        <v>3294</v>
      </c>
      <c r="E1405" s="1" t="s">
        <v>348</v>
      </c>
      <c r="F1405" s="1" t="s">
        <v>54</v>
      </c>
      <c r="G1405" s="1" t="s">
        <v>12</v>
      </c>
      <c r="H1405" s="1" t="s">
        <v>13</v>
      </c>
      <c r="I1405" s="1" t="s">
        <v>13</v>
      </c>
      <c r="J1405">
        <f>COUNTIF($C$2:$C$2413,C1405)</f>
        <v>1</v>
      </c>
    </row>
    <row r="1406" spans="1:12">
      <c r="A1406" s="1" t="str">
        <f t="shared" si="21"/>
        <v>JK1VKC</v>
      </c>
      <c r="B1406" s="1">
        <v>4401407</v>
      </c>
      <c r="C1406" s="1" t="s">
        <v>3295</v>
      </c>
      <c r="D1406" s="1" t="s">
        <v>3296</v>
      </c>
      <c r="E1406" s="1" t="s">
        <v>252</v>
      </c>
      <c r="F1406" s="1" t="s">
        <v>54</v>
      </c>
      <c r="G1406" s="1" t="s">
        <v>12</v>
      </c>
      <c r="H1406" s="1" t="s">
        <v>13</v>
      </c>
      <c r="I1406" s="1" t="s">
        <v>13</v>
      </c>
      <c r="J1406">
        <f>COUNTIF($C$2:$C$2413,C1406)</f>
        <v>1</v>
      </c>
    </row>
    <row r="1407" spans="1:12">
      <c r="A1407" s="1" t="str">
        <f t="shared" si="21"/>
        <v>JS6LIH</v>
      </c>
      <c r="B1407" s="1">
        <v>4401408</v>
      </c>
      <c r="C1407" s="1" t="s">
        <v>3297</v>
      </c>
      <c r="D1407" s="1" t="s">
        <v>3298</v>
      </c>
      <c r="E1407" s="1" t="s">
        <v>3299</v>
      </c>
      <c r="F1407" s="1" t="s">
        <v>72</v>
      </c>
      <c r="G1407" s="1" t="s">
        <v>12</v>
      </c>
      <c r="H1407" s="1" t="s">
        <v>13</v>
      </c>
      <c r="I1407" s="1" t="s">
        <v>13</v>
      </c>
      <c r="J1407">
        <f>COUNTIF($C$2:$C$2413,C1407)</f>
        <v>1</v>
      </c>
    </row>
    <row r="1408" spans="1:12">
      <c r="A1408" s="1" t="str">
        <f t="shared" si="21"/>
        <v>JH3TKQ</v>
      </c>
      <c r="B1408" s="1">
        <v>4401409</v>
      </c>
      <c r="C1408" s="1" t="s">
        <v>3300</v>
      </c>
      <c r="D1408" s="1" t="s">
        <v>3301</v>
      </c>
      <c r="E1408" s="1" t="s">
        <v>65</v>
      </c>
      <c r="F1408" s="1" t="s">
        <v>151</v>
      </c>
      <c r="G1408" s="1" t="s">
        <v>12</v>
      </c>
      <c r="H1408" s="1" t="s">
        <v>13</v>
      </c>
      <c r="I1408" s="1" t="s">
        <v>13</v>
      </c>
      <c r="J1408">
        <f>COUNTIF($C$2:$C$2413,C1408)</f>
        <v>1</v>
      </c>
    </row>
    <row r="1409" spans="1:12">
      <c r="A1409" s="1" t="str">
        <f t="shared" ref="A1409:A1472" si="22">C1409</f>
        <v>JM8TCR</v>
      </c>
      <c r="B1409" s="1">
        <v>4401410</v>
      </c>
      <c r="C1409" s="1" t="s">
        <v>3302</v>
      </c>
      <c r="D1409" s="1" t="s">
        <v>3303</v>
      </c>
      <c r="E1409" s="1" t="s">
        <v>557</v>
      </c>
      <c r="F1409" s="1" t="s">
        <v>129</v>
      </c>
      <c r="G1409" s="1" t="s">
        <v>12</v>
      </c>
      <c r="H1409" s="1" t="s">
        <v>13</v>
      </c>
      <c r="I1409" s="1" t="s">
        <v>13</v>
      </c>
      <c r="J1409">
        <f>COUNTIF($C$2:$C$2413,C1409)</f>
        <v>1</v>
      </c>
    </row>
    <row r="1410" spans="1:12">
      <c r="A1410" s="1" t="str">
        <f t="shared" si="22"/>
        <v>JE8OGI</v>
      </c>
      <c r="B1410" s="1">
        <v>4401411</v>
      </c>
      <c r="C1410" s="1" t="s">
        <v>3304</v>
      </c>
      <c r="D1410" s="1" t="s">
        <v>3305</v>
      </c>
      <c r="E1410" s="1" t="s">
        <v>3306</v>
      </c>
      <c r="F1410" s="1" t="s">
        <v>129</v>
      </c>
      <c r="G1410" s="1" t="s">
        <v>12</v>
      </c>
      <c r="H1410" s="2">
        <v>45229.227893518517</v>
      </c>
      <c r="I1410" s="1">
        <v>46073</v>
      </c>
      <c r="J1410">
        <f>COUNTIF($C$2:$C$2413,C1410)</f>
        <v>1</v>
      </c>
    </row>
    <row r="1411" spans="1:12">
      <c r="A1411" s="1" t="str">
        <f t="shared" si="22"/>
        <v>JA9WMQ</v>
      </c>
      <c r="B1411" s="1">
        <v>4401412</v>
      </c>
      <c r="C1411" s="1" t="s">
        <v>3307</v>
      </c>
      <c r="D1411" s="1" t="s">
        <v>3308</v>
      </c>
      <c r="E1411" s="1" t="s">
        <v>3309</v>
      </c>
      <c r="F1411" s="1" t="s">
        <v>147</v>
      </c>
      <c r="G1411" s="1" t="s">
        <v>12</v>
      </c>
      <c r="H1411" s="1" t="s">
        <v>13</v>
      </c>
      <c r="I1411" s="1" t="s">
        <v>13</v>
      </c>
      <c r="J1411">
        <f>COUNTIF($C$2:$C$2413,C1411)</f>
        <v>1</v>
      </c>
    </row>
    <row r="1412" spans="1:12">
      <c r="A1412" s="1" t="str">
        <f t="shared" si="22"/>
        <v>JQ1SUO</v>
      </c>
      <c r="B1412" s="1">
        <v>4401413</v>
      </c>
      <c r="C1412" s="1" t="s">
        <v>3310</v>
      </c>
      <c r="D1412" s="1" t="s">
        <v>3311</v>
      </c>
      <c r="E1412" s="1" t="s">
        <v>3312</v>
      </c>
      <c r="F1412" s="1" t="s">
        <v>54</v>
      </c>
      <c r="G1412" s="1" t="s">
        <v>12</v>
      </c>
      <c r="H1412" s="1" t="s">
        <v>13</v>
      </c>
      <c r="I1412" s="1" t="s">
        <v>13</v>
      </c>
      <c r="J1412">
        <f>COUNTIF($C$2:$C$2413,C1412)</f>
        <v>1</v>
      </c>
    </row>
    <row r="1413" spans="1:12">
      <c r="A1413" s="1" t="str">
        <f t="shared" si="22"/>
        <v>JQ3FJZ</v>
      </c>
      <c r="B1413" s="1">
        <v>4401414</v>
      </c>
      <c r="C1413" s="1" t="s">
        <v>3313</v>
      </c>
      <c r="D1413" s="1" t="s">
        <v>3314</v>
      </c>
      <c r="E1413" s="1" t="s">
        <v>2153</v>
      </c>
      <c r="F1413" s="1" t="s">
        <v>151</v>
      </c>
      <c r="G1413" s="1" t="s">
        <v>12</v>
      </c>
      <c r="H1413" s="1" t="s">
        <v>13</v>
      </c>
      <c r="I1413" s="1" t="s">
        <v>13</v>
      </c>
      <c r="J1413">
        <f>COUNTIF($C$2:$C$2413,C1413)</f>
        <v>1</v>
      </c>
    </row>
    <row r="1414" spans="1:12">
      <c r="A1414" s="1" t="str">
        <f t="shared" si="22"/>
        <v>JA0HHO</v>
      </c>
      <c r="B1414" s="1">
        <v>4401415</v>
      </c>
      <c r="C1414" s="1" t="s">
        <v>3315</v>
      </c>
      <c r="D1414" s="1" t="s">
        <v>3316</v>
      </c>
      <c r="E1414" s="1" t="s">
        <v>3317</v>
      </c>
      <c r="F1414" s="1" t="s">
        <v>11</v>
      </c>
      <c r="G1414" s="1" t="s">
        <v>12</v>
      </c>
      <c r="H1414" s="1" t="s">
        <v>13</v>
      </c>
      <c r="I1414" s="1" t="s">
        <v>13</v>
      </c>
      <c r="J1414">
        <f>COUNTIF($C$2:$C$2413,C1414)</f>
        <v>1</v>
      </c>
    </row>
    <row r="1415" spans="1:12">
      <c r="A1415" s="1" t="str">
        <f t="shared" si="22"/>
        <v>JO6FJX</v>
      </c>
      <c r="B1415" s="1">
        <v>4401416</v>
      </c>
      <c r="C1415" s="1" t="s">
        <v>3318</v>
      </c>
      <c r="D1415" s="1" t="s">
        <v>3319</v>
      </c>
      <c r="E1415" s="1" t="s">
        <v>2407</v>
      </c>
      <c r="F1415" s="1" t="s">
        <v>72</v>
      </c>
      <c r="G1415" s="1" t="s">
        <v>12</v>
      </c>
      <c r="H1415" s="1" t="s">
        <v>13</v>
      </c>
      <c r="I1415" s="1" t="s">
        <v>13</v>
      </c>
      <c r="J1415">
        <f>COUNTIF($C$2:$C$2413,C1415)</f>
        <v>1</v>
      </c>
    </row>
    <row r="1416" spans="1:12">
      <c r="A1416" s="1" t="str">
        <f t="shared" si="22"/>
        <v>JK6IRP</v>
      </c>
      <c r="B1416" s="1">
        <v>4401417</v>
      </c>
      <c r="C1416" s="1" t="s">
        <v>3320</v>
      </c>
      <c r="D1416" s="1" t="s">
        <v>3321</v>
      </c>
      <c r="E1416" s="1" t="s">
        <v>3322</v>
      </c>
      <c r="F1416" s="1" t="s">
        <v>72</v>
      </c>
      <c r="G1416" s="1" t="s">
        <v>12</v>
      </c>
      <c r="H1416" s="1" t="s">
        <v>13</v>
      </c>
      <c r="I1416" s="1" t="s">
        <v>13</v>
      </c>
      <c r="J1416">
        <f>COUNTIF($C$2:$C$2413,C1416)</f>
        <v>1</v>
      </c>
    </row>
    <row r="1417" spans="1:12">
      <c r="A1417" s="1" t="str">
        <f t="shared" si="22"/>
        <v>JG1SBW</v>
      </c>
      <c r="B1417" s="1">
        <v>4401418</v>
      </c>
      <c r="C1417" s="1" t="s">
        <v>3323</v>
      </c>
      <c r="D1417" s="1" t="s">
        <v>3324</v>
      </c>
      <c r="E1417" s="1" t="s">
        <v>2923</v>
      </c>
      <c r="F1417" s="1" t="s">
        <v>54</v>
      </c>
      <c r="G1417" s="1" t="s">
        <v>12</v>
      </c>
      <c r="H1417" s="1" t="s">
        <v>13</v>
      </c>
      <c r="I1417" s="1" t="s">
        <v>13</v>
      </c>
      <c r="J1417">
        <f>COUNTIF($C$2:$C$2413,C1417)</f>
        <v>1</v>
      </c>
    </row>
    <row r="1418" spans="1:12">
      <c r="A1418" s="1" t="str">
        <f t="shared" si="22"/>
        <v>JO3EJP</v>
      </c>
      <c r="B1418" s="1">
        <v>4401419</v>
      </c>
      <c r="C1418" s="1" t="s">
        <v>3325</v>
      </c>
      <c r="D1418" s="1" t="s">
        <v>3326</v>
      </c>
      <c r="E1418" s="1" t="s">
        <v>3327</v>
      </c>
      <c r="F1418" s="1" t="s">
        <v>151</v>
      </c>
      <c r="G1418" s="1" t="s">
        <v>12</v>
      </c>
      <c r="H1418" s="2">
        <v>45426.055763888886</v>
      </c>
      <c r="I1418" s="1">
        <v>313136</v>
      </c>
      <c r="J1418">
        <f>COUNTIF($C$2:$C$2413,C1418)</f>
        <v>1</v>
      </c>
    </row>
    <row r="1419" spans="1:12">
      <c r="A1419" s="1" t="str">
        <f t="shared" si="22"/>
        <v>JA5DTR</v>
      </c>
      <c r="B1419" s="1">
        <v>4401420</v>
      </c>
      <c r="C1419" s="1" t="s">
        <v>3328</v>
      </c>
      <c r="D1419" s="1" t="s">
        <v>3329</v>
      </c>
      <c r="E1419" s="1" t="s">
        <v>3330</v>
      </c>
      <c r="F1419" s="1" t="s">
        <v>151</v>
      </c>
      <c r="G1419" s="1" t="s">
        <v>12</v>
      </c>
      <c r="H1419" s="1" t="s">
        <v>13</v>
      </c>
      <c r="I1419" s="1" t="s">
        <v>13</v>
      </c>
      <c r="J1419">
        <f>COUNTIF($C$2:$C$2413,C1419)</f>
        <v>1</v>
      </c>
    </row>
    <row r="1420" spans="1:12">
      <c r="A1420" s="1" t="str">
        <f t="shared" si="22"/>
        <v>JK1WLZ</v>
      </c>
      <c r="B1420" s="1">
        <v>4401421</v>
      </c>
      <c r="C1420" s="1" t="s">
        <v>3331</v>
      </c>
      <c r="D1420" s="1" t="s">
        <v>3332</v>
      </c>
      <c r="E1420" s="1" t="s">
        <v>313</v>
      </c>
      <c r="F1420" s="1" t="s">
        <v>54</v>
      </c>
      <c r="G1420" s="1" t="s">
        <v>12</v>
      </c>
      <c r="H1420" s="1" t="s">
        <v>13</v>
      </c>
      <c r="I1420" s="1" t="s">
        <v>13</v>
      </c>
      <c r="J1420">
        <f>COUNTIF($C$2:$C$2413,C1420)</f>
        <v>1</v>
      </c>
    </row>
    <row r="1421" spans="1:12">
      <c r="A1421" s="1" t="str">
        <f t="shared" si="22"/>
        <v>JR8YQT</v>
      </c>
      <c r="B1421" s="1">
        <v>4401422</v>
      </c>
      <c r="C1421" s="1" t="s">
        <v>3333</v>
      </c>
      <c r="D1421" s="1" t="s">
        <v>3334</v>
      </c>
      <c r="E1421" s="1" t="s">
        <v>3335</v>
      </c>
      <c r="F1421" s="1" t="s">
        <v>129</v>
      </c>
      <c r="G1421" s="1" t="s">
        <v>12</v>
      </c>
      <c r="H1421" s="2">
        <v>45457.375462962962</v>
      </c>
      <c r="I1421" s="1">
        <v>91</v>
      </c>
      <c r="J1421">
        <f>COUNTIF($C$2:$C$2413,C1421)</f>
        <v>1</v>
      </c>
      <c r="K1421" t="s">
        <v>4680</v>
      </c>
      <c r="L1421" t="s">
        <v>4681</v>
      </c>
    </row>
    <row r="1422" spans="1:12">
      <c r="A1422" s="1" t="str">
        <f t="shared" si="22"/>
        <v>JS6USB</v>
      </c>
      <c r="B1422" s="1">
        <v>4401423</v>
      </c>
      <c r="C1422" s="1" t="s">
        <v>3336</v>
      </c>
      <c r="D1422" s="1" t="s">
        <v>3337</v>
      </c>
      <c r="E1422" s="1" t="s">
        <v>3338</v>
      </c>
      <c r="F1422" s="1" t="s">
        <v>4470</v>
      </c>
      <c r="G1422" s="1" t="s">
        <v>12</v>
      </c>
      <c r="H1422" s="2">
        <v>45280.495729166665</v>
      </c>
      <c r="I1422" s="1">
        <v>9990</v>
      </c>
      <c r="J1422">
        <f>COUNTIF($C$2:$C$2413,C1422)</f>
        <v>1</v>
      </c>
    </row>
    <row r="1423" spans="1:12">
      <c r="A1423" s="1" t="str">
        <f t="shared" si="22"/>
        <v>JJ7ETP</v>
      </c>
      <c r="B1423" s="1">
        <v>4401424</v>
      </c>
      <c r="C1423" s="1" t="s">
        <v>3339</v>
      </c>
      <c r="D1423" s="1" t="s">
        <v>3340</v>
      </c>
      <c r="E1423" s="1" t="s">
        <v>3341</v>
      </c>
      <c r="F1423" s="1" t="s">
        <v>29</v>
      </c>
      <c r="G1423" s="1" t="s">
        <v>12</v>
      </c>
      <c r="H1423" s="1" t="s">
        <v>13</v>
      </c>
      <c r="I1423" s="1" t="s">
        <v>13</v>
      </c>
      <c r="J1423">
        <f>COUNTIF($C$2:$C$2413,C1423)</f>
        <v>1</v>
      </c>
    </row>
    <row r="1424" spans="1:12">
      <c r="A1424" s="1" t="str">
        <f t="shared" si="22"/>
        <v>JH1MYJ</v>
      </c>
      <c r="B1424" s="1">
        <v>4401425</v>
      </c>
      <c r="C1424" s="1" t="s">
        <v>3342</v>
      </c>
      <c r="D1424" s="1" t="s">
        <v>3343</v>
      </c>
      <c r="E1424" s="1" t="s">
        <v>3344</v>
      </c>
      <c r="F1424" s="1" t="s">
        <v>54</v>
      </c>
      <c r="G1424" s="1" t="s">
        <v>12</v>
      </c>
      <c r="H1424" s="2">
        <v>45296.467141203706</v>
      </c>
      <c r="I1424" s="1">
        <v>31656</v>
      </c>
      <c r="J1424">
        <f>COUNTIF($C$2:$C$2413,C1424)</f>
        <v>1</v>
      </c>
    </row>
    <row r="1425" spans="1:12">
      <c r="A1425" s="1" t="str">
        <f t="shared" si="22"/>
        <v>JK1WPK</v>
      </c>
      <c r="B1425" s="1">
        <v>4401426</v>
      </c>
      <c r="C1425" s="1" t="s">
        <v>3345</v>
      </c>
      <c r="D1425" s="1" t="s">
        <v>3346</v>
      </c>
      <c r="E1425" s="1" t="s">
        <v>953</v>
      </c>
      <c r="F1425" s="1" t="s">
        <v>4466</v>
      </c>
      <c r="G1425" s="1" t="s">
        <v>12</v>
      </c>
      <c r="H1425" s="1" t="s">
        <v>13</v>
      </c>
      <c r="I1425" s="1" t="s">
        <v>13</v>
      </c>
      <c r="J1425">
        <f>COUNTIF($C$2:$C$2413,C1425)</f>
        <v>1</v>
      </c>
    </row>
    <row r="1426" spans="1:12">
      <c r="A1426" s="1" t="str">
        <f t="shared" si="22"/>
        <v>JF6EDH</v>
      </c>
      <c r="B1426" s="1">
        <v>4401427</v>
      </c>
      <c r="C1426" s="1" t="s">
        <v>3347</v>
      </c>
      <c r="D1426" s="1" t="s">
        <v>3348</v>
      </c>
      <c r="E1426" s="1" t="s">
        <v>774</v>
      </c>
      <c r="F1426" s="1" t="s">
        <v>72</v>
      </c>
      <c r="G1426" s="1" t="s">
        <v>12</v>
      </c>
      <c r="H1426" s="2">
        <v>45307.278182870374</v>
      </c>
      <c r="I1426" s="1">
        <v>46001</v>
      </c>
      <c r="J1426">
        <f>COUNTIF($C$2:$C$2413,C1426)</f>
        <v>1</v>
      </c>
    </row>
    <row r="1427" spans="1:12">
      <c r="A1427" s="1" t="str">
        <f t="shared" si="22"/>
        <v>JA8GWA</v>
      </c>
      <c r="B1427" s="1">
        <v>4401428</v>
      </c>
      <c r="C1427" s="1" t="s">
        <v>3349</v>
      </c>
      <c r="D1427" s="1" t="s">
        <v>3350</v>
      </c>
      <c r="E1427" s="1" t="s">
        <v>3351</v>
      </c>
      <c r="F1427" s="1" t="s">
        <v>129</v>
      </c>
      <c r="G1427" s="1" t="s">
        <v>12</v>
      </c>
      <c r="H1427" s="2">
        <v>45487.524317129632</v>
      </c>
      <c r="I1427" s="1">
        <v>44131</v>
      </c>
      <c r="J1427">
        <f>COUNTIF($C$2:$C$2413,C1427)</f>
        <v>1</v>
      </c>
    </row>
    <row r="1428" spans="1:12">
      <c r="A1428" s="1" t="str">
        <f t="shared" si="22"/>
        <v>JH8SNL</v>
      </c>
      <c r="B1428" s="1">
        <v>4401429</v>
      </c>
      <c r="C1428" s="1" t="s">
        <v>3352</v>
      </c>
      <c r="D1428" s="1" t="s">
        <v>3353</v>
      </c>
      <c r="E1428" s="1" t="s">
        <v>3351</v>
      </c>
      <c r="F1428" s="1" t="s">
        <v>129</v>
      </c>
      <c r="G1428" s="1" t="s">
        <v>12</v>
      </c>
      <c r="H1428" s="1" t="s">
        <v>13</v>
      </c>
      <c r="I1428" s="1" t="s">
        <v>13</v>
      </c>
      <c r="J1428">
        <f>COUNTIF($C$2:$C$2413,C1428)</f>
        <v>1</v>
      </c>
    </row>
    <row r="1429" spans="1:12">
      <c r="A1429" s="1" t="str">
        <f t="shared" si="22"/>
        <v>JI2HPJ</v>
      </c>
      <c r="B1429" s="1">
        <v>4401430</v>
      </c>
      <c r="C1429" s="1" t="s">
        <v>3354</v>
      </c>
      <c r="D1429" s="1" t="s">
        <v>3355</v>
      </c>
      <c r="E1429" s="1" t="s">
        <v>228</v>
      </c>
      <c r="F1429" s="1" t="s">
        <v>192</v>
      </c>
      <c r="G1429" s="1" t="s">
        <v>12</v>
      </c>
      <c r="H1429" s="2">
        <v>45488.452372685184</v>
      </c>
      <c r="I1429" s="1">
        <v>91</v>
      </c>
      <c r="J1429">
        <f>COUNTIF($C$2:$C$2413,C1429)</f>
        <v>1</v>
      </c>
    </row>
    <row r="1430" spans="1:12">
      <c r="A1430" s="1" t="str">
        <f t="shared" si="22"/>
        <v>JJ2YYM</v>
      </c>
      <c r="B1430" s="1">
        <v>4401431</v>
      </c>
      <c r="C1430" s="1" t="s">
        <v>3356</v>
      </c>
      <c r="D1430" s="1" t="s">
        <v>3357</v>
      </c>
      <c r="E1430" s="1" t="s">
        <v>228</v>
      </c>
      <c r="F1430" s="1" t="s">
        <v>192</v>
      </c>
      <c r="G1430" s="1" t="s">
        <v>12</v>
      </c>
      <c r="H1430" s="1" t="s">
        <v>13</v>
      </c>
      <c r="I1430" s="1" t="s">
        <v>13</v>
      </c>
      <c r="J1430">
        <f>COUNTIF($C$2:$C$2413,C1430)</f>
        <v>1</v>
      </c>
      <c r="K1430" t="s">
        <v>4678</v>
      </c>
      <c r="L1430" t="s">
        <v>4679</v>
      </c>
    </row>
    <row r="1431" spans="1:12">
      <c r="A1431" s="1" t="str">
        <f t="shared" si="22"/>
        <v>JA5VUT</v>
      </c>
      <c r="B1431" s="1">
        <v>4401432</v>
      </c>
      <c r="C1431" s="1" t="s">
        <v>3358</v>
      </c>
      <c r="D1431" s="1" t="s">
        <v>3359</v>
      </c>
      <c r="E1431" s="1" t="s">
        <v>3360</v>
      </c>
      <c r="F1431" s="1" t="s">
        <v>4469</v>
      </c>
      <c r="G1431" s="1" t="s">
        <v>12</v>
      </c>
      <c r="H1431" s="1" t="s">
        <v>13</v>
      </c>
      <c r="I1431" s="1" t="s">
        <v>13</v>
      </c>
      <c r="J1431">
        <f>COUNTIF($C$2:$C$2413,C1431)</f>
        <v>1</v>
      </c>
    </row>
    <row r="1432" spans="1:12">
      <c r="A1432" s="1" t="str">
        <f t="shared" si="22"/>
        <v>JH4PBQ</v>
      </c>
      <c r="B1432" s="1">
        <v>4401433</v>
      </c>
      <c r="C1432" s="1" t="s">
        <v>3361</v>
      </c>
      <c r="D1432" s="1" t="s">
        <v>3362</v>
      </c>
      <c r="E1432" s="1" t="s">
        <v>3363</v>
      </c>
      <c r="F1432" s="1" t="s">
        <v>57</v>
      </c>
      <c r="G1432" s="1" t="s">
        <v>12</v>
      </c>
      <c r="H1432" s="1" t="s">
        <v>13</v>
      </c>
      <c r="I1432" s="1" t="s">
        <v>13</v>
      </c>
      <c r="J1432">
        <f>COUNTIF($C$2:$C$2413,C1432)</f>
        <v>1</v>
      </c>
    </row>
    <row r="1433" spans="1:12">
      <c r="A1433" s="1" t="str">
        <f t="shared" si="22"/>
        <v>JH3AIC</v>
      </c>
      <c r="B1433" s="1">
        <v>4401434</v>
      </c>
      <c r="C1433" s="1" t="s">
        <v>3364</v>
      </c>
      <c r="D1433" s="1" t="s">
        <v>3365</v>
      </c>
      <c r="E1433" s="1" t="s">
        <v>1050</v>
      </c>
      <c r="F1433" s="1" t="s">
        <v>4467</v>
      </c>
      <c r="G1433" s="1" t="s">
        <v>12</v>
      </c>
      <c r="H1433" s="1" t="s">
        <v>13</v>
      </c>
      <c r="I1433" s="1" t="s">
        <v>13</v>
      </c>
      <c r="J1433">
        <f>COUNTIF($C$2:$C$2413,C1433)</f>
        <v>1</v>
      </c>
    </row>
    <row r="1434" spans="1:12">
      <c r="A1434" s="1" t="str">
        <f t="shared" si="22"/>
        <v>JJ2YTN</v>
      </c>
      <c r="B1434" s="1">
        <v>4401435</v>
      </c>
      <c r="C1434" s="1" t="s">
        <v>3366</v>
      </c>
      <c r="D1434" s="1" t="s">
        <v>3367</v>
      </c>
      <c r="E1434" s="1" t="s">
        <v>3368</v>
      </c>
      <c r="F1434" s="1" t="s">
        <v>192</v>
      </c>
      <c r="G1434" s="1" t="s">
        <v>12</v>
      </c>
      <c r="H1434" s="1" t="s">
        <v>13</v>
      </c>
      <c r="I1434" s="1" t="s">
        <v>13</v>
      </c>
      <c r="J1434">
        <f>COUNTIF($C$2:$C$2413,C1434)</f>
        <v>1</v>
      </c>
      <c r="K1434" t="s">
        <v>4676</v>
      </c>
      <c r="L1434" t="s">
        <v>4677</v>
      </c>
    </row>
    <row r="1435" spans="1:12">
      <c r="A1435" s="1" t="str">
        <f t="shared" si="22"/>
        <v>JQ3GAZ</v>
      </c>
      <c r="B1435" s="1">
        <v>4401436</v>
      </c>
      <c r="C1435" s="1" t="s">
        <v>3369</v>
      </c>
      <c r="D1435" s="1" t="s">
        <v>3370</v>
      </c>
      <c r="E1435" s="1" t="s">
        <v>3371</v>
      </c>
      <c r="F1435" s="1" t="s">
        <v>151</v>
      </c>
      <c r="G1435" s="1" t="s">
        <v>12</v>
      </c>
      <c r="H1435" s="1" t="s">
        <v>13</v>
      </c>
      <c r="I1435" s="1" t="s">
        <v>13</v>
      </c>
      <c r="J1435">
        <f>COUNTIF($C$2:$C$2413,C1435)</f>
        <v>1</v>
      </c>
    </row>
    <row r="1436" spans="1:12">
      <c r="A1436" s="1" t="str">
        <f t="shared" si="22"/>
        <v>JA8EWB</v>
      </c>
      <c r="B1436" s="1">
        <v>4401437</v>
      </c>
      <c r="C1436" s="1" t="s">
        <v>3372</v>
      </c>
      <c r="D1436" s="1" t="s">
        <v>3373</v>
      </c>
      <c r="E1436" s="1" t="s">
        <v>1520</v>
      </c>
      <c r="F1436" s="1" t="s">
        <v>129</v>
      </c>
      <c r="G1436" s="1" t="s">
        <v>12</v>
      </c>
      <c r="H1436" s="2">
        <v>45331.508159722223</v>
      </c>
      <c r="I1436" s="1">
        <v>4402</v>
      </c>
      <c r="J1436">
        <f>COUNTIF($C$2:$C$2413,C1436)</f>
        <v>1</v>
      </c>
    </row>
    <row r="1437" spans="1:12">
      <c r="A1437" s="1" t="str">
        <f t="shared" si="22"/>
        <v>JA8RJP</v>
      </c>
      <c r="B1437" s="1">
        <v>4401438</v>
      </c>
      <c r="C1437" s="1" t="s">
        <v>3374</v>
      </c>
      <c r="D1437" s="1" t="s">
        <v>3375</v>
      </c>
      <c r="E1437" s="1" t="s">
        <v>3351</v>
      </c>
      <c r="F1437" s="1" t="s">
        <v>129</v>
      </c>
      <c r="G1437" s="1" t="s">
        <v>12</v>
      </c>
      <c r="H1437" s="2">
        <v>45331.89334490741</v>
      </c>
      <c r="I1437" s="1">
        <v>4402</v>
      </c>
      <c r="J1437">
        <f>COUNTIF($C$2:$C$2413,C1437)</f>
        <v>1</v>
      </c>
    </row>
    <row r="1438" spans="1:12">
      <c r="A1438" s="1" t="str">
        <f t="shared" si="22"/>
        <v>JR6LWQ</v>
      </c>
      <c r="B1438" s="1">
        <v>4401439</v>
      </c>
      <c r="C1438" s="1" t="s">
        <v>3376</v>
      </c>
      <c r="D1438" s="1" t="s">
        <v>3377</v>
      </c>
      <c r="E1438" s="1" t="s">
        <v>909</v>
      </c>
      <c r="F1438" s="1" t="s">
        <v>72</v>
      </c>
      <c r="G1438" s="1" t="s">
        <v>12</v>
      </c>
      <c r="H1438" s="1" t="s">
        <v>13</v>
      </c>
      <c r="I1438" s="1" t="s">
        <v>13</v>
      </c>
      <c r="J1438">
        <f>COUNTIF($C$2:$C$2413,C1438)</f>
        <v>1</v>
      </c>
    </row>
    <row r="1439" spans="1:12">
      <c r="A1439" s="1" t="str">
        <f t="shared" si="22"/>
        <v>7K1NCP</v>
      </c>
      <c r="B1439" s="1">
        <v>4401440</v>
      </c>
      <c r="C1439" s="1" t="s">
        <v>3378</v>
      </c>
      <c r="D1439" s="1" t="s">
        <v>3379</v>
      </c>
      <c r="E1439" s="1" t="s">
        <v>2586</v>
      </c>
      <c r="F1439" s="1" t="s">
        <v>54</v>
      </c>
      <c r="G1439" s="1" t="s">
        <v>12</v>
      </c>
      <c r="H1439" s="1" t="s">
        <v>13</v>
      </c>
      <c r="I1439" s="1" t="s">
        <v>13</v>
      </c>
      <c r="J1439">
        <f>COUNTIF($C$2:$C$2413,C1439)</f>
        <v>1</v>
      </c>
    </row>
    <row r="1440" spans="1:12">
      <c r="A1440" s="1" t="str">
        <f t="shared" si="22"/>
        <v>JJ0XFH</v>
      </c>
      <c r="B1440" s="1">
        <v>4401441</v>
      </c>
      <c r="C1440" s="1" t="s">
        <v>3380</v>
      </c>
      <c r="D1440" s="1" t="s">
        <v>1847</v>
      </c>
      <c r="E1440" s="1" t="s">
        <v>3381</v>
      </c>
      <c r="F1440" s="1" t="s">
        <v>54</v>
      </c>
      <c r="G1440" s="1" t="s">
        <v>12</v>
      </c>
      <c r="H1440" s="1" t="s">
        <v>13</v>
      </c>
      <c r="I1440" s="1" t="s">
        <v>13</v>
      </c>
      <c r="J1440">
        <f>COUNTIF($C$2:$C$2413,C1440)</f>
        <v>1</v>
      </c>
    </row>
    <row r="1441" spans="1:10">
      <c r="A1441" s="1" t="str">
        <f t="shared" si="22"/>
        <v>JM3AAN</v>
      </c>
      <c r="B1441" s="1">
        <v>4401442</v>
      </c>
      <c r="C1441" s="1" t="s">
        <v>3382</v>
      </c>
      <c r="D1441" s="1" t="s">
        <v>3383</v>
      </c>
      <c r="E1441" s="1" t="s">
        <v>3384</v>
      </c>
      <c r="F1441" s="1" t="s">
        <v>151</v>
      </c>
      <c r="G1441" s="1" t="s">
        <v>12</v>
      </c>
      <c r="H1441" s="1" t="s">
        <v>13</v>
      </c>
      <c r="I1441" s="1" t="s">
        <v>13</v>
      </c>
      <c r="J1441">
        <f>COUNTIF($C$2:$C$2413,C1441)</f>
        <v>1</v>
      </c>
    </row>
    <row r="1442" spans="1:10">
      <c r="A1442" s="1" t="str">
        <f t="shared" si="22"/>
        <v>JS1WFG</v>
      </c>
      <c r="B1442" s="1">
        <v>4401443</v>
      </c>
      <c r="C1442" s="1" t="s">
        <v>3385</v>
      </c>
      <c r="D1442" s="1" t="s">
        <v>3386</v>
      </c>
      <c r="E1442" s="1" t="s">
        <v>3387</v>
      </c>
      <c r="F1442" s="1" t="s">
        <v>54</v>
      </c>
      <c r="G1442" s="1" t="s">
        <v>12</v>
      </c>
      <c r="H1442" s="1" t="s">
        <v>13</v>
      </c>
      <c r="I1442" s="1" t="s">
        <v>13</v>
      </c>
      <c r="J1442">
        <f>COUNTIF($C$2:$C$2413,C1442)</f>
        <v>1</v>
      </c>
    </row>
    <row r="1443" spans="1:10">
      <c r="A1443" s="1" t="str">
        <f t="shared" si="22"/>
        <v>JQ3AAL</v>
      </c>
      <c r="B1443" s="1">
        <v>4401444</v>
      </c>
      <c r="C1443" s="1" t="s">
        <v>3388</v>
      </c>
      <c r="D1443" s="1" t="s">
        <v>3389</v>
      </c>
      <c r="E1443" s="1" t="s">
        <v>3390</v>
      </c>
      <c r="F1443" s="1" t="s">
        <v>151</v>
      </c>
      <c r="G1443" s="1" t="s">
        <v>12</v>
      </c>
      <c r="H1443" s="2">
        <v>45499.103645833333</v>
      </c>
      <c r="I1443" s="1">
        <v>91</v>
      </c>
      <c r="J1443">
        <f>COUNTIF($C$2:$C$2413,C1443)</f>
        <v>1</v>
      </c>
    </row>
    <row r="1444" spans="1:10">
      <c r="A1444" s="1" t="str">
        <f t="shared" si="22"/>
        <v>JA4WWO</v>
      </c>
      <c r="B1444" s="1">
        <v>4401445</v>
      </c>
      <c r="C1444" s="1" t="s">
        <v>3391</v>
      </c>
      <c r="D1444" s="1" t="s">
        <v>3392</v>
      </c>
      <c r="E1444" s="1" t="s">
        <v>5298</v>
      </c>
      <c r="F1444" s="1" t="s">
        <v>54</v>
      </c>
      <c r="G1444" s="1" t="s">
        <v>12</v>
      </c>
      <c r="H1444" s="1" t="s">
        <v>13</v>
      </c>
      <c r="I1444" s="1" t="s">
        <v>13</v>
      </c>
      <c r="J1444">
        <f>COUNTIF($C$2:$C$2413,C1444)</f>
        <v>1</v>
      </c>
    </row>
    <row r="1445" spans="1:10">
      <c r="A1445" s="1" t="str">
        <f t="shared" si="22"/>
        <v>JM8QQG</v>
      </c>
      <c r="B1445" s="1">
        <v>4401446</v>
      </c>
      <c r="C1445" s="1" t="s">
        <v>3393</v>
      </c>
      <c r="D1445" s="1" t="s">
        <v>3394</v>
      </c>
      <c r="E1445" s="1" t="s">
        <v>944</v>
      </c>
      <c r="F1445" s="1" t="s">
        <v>129</v>
      </c>
      <c r="G1445" s="1" t="s">
        <v>12</v>
      </c>
      <c r="H1445" s="1" t="s">
        <v>13</v>
      </c>
      <c r="I1445" s="1" t="s">
        <v>13</v>
      </c>
      <c r="J1445">
        <f>COUNTIF($C$2:$C$2413,C1445)</f>
        <v>1</v>
      </c>
    </row>
    <row r="1446" spans="1:10">
      <c r="A1446" s="1" t="str">
        <f t="shared" si="22"/>
        <v>JF6CCJ</v>
      </c>
      <c r="B1446" s="1">
        <v>4401447</v>
      </c>
      <c r="C1446" s="1" t="s">
        <v>3395</v>
      </c>
      <c r="D1446" s="1" t="s">
        <v>3396</v>
      </c>
      <c r="E1446" s="1" t="s">
        <v>3397</v>
      </c>
      <c r="F1446" s="1" t="s">
        <v>72</v>
      </c>
      <c r="G1446" s="1" t="s">
        <v>12</v>
      </c>
      <c r="H1446" s="2">
        <v>45466.365902777776</v>
      </c>
      <c r="I1446" s="1">
        <v>91</v>
      </c>
      <c r="J1446">
        <f>COUNTIF($C$2:$C$2413,C1446)</f>
        <v>1</v>
      </c>
    </row>
    <row r="1447" spans="1:10">
      <c r="A1447" s="1" t="str">
        <f t="shared" si="22"/>
        <v>JG2WGK</v>
      </c>
      <c r="B1447" s="1">
        <v>4401448</v>
      </c>
      <c r="C1447" s="1" t="s">
        <v>3398</v>
      </c>
      <c r="D1447" s="1" t="s">
        <v>3399</v>
      </c>
      <c r="E1447" s="1" t="s">
        <v>3400</v>
      </c>
      <c r="F1447" s="1" t="s">
        <v>192</v>
      </c>
      <c r="G1447" s="1" t="s">
        <v>12</v>
      </c>
      <c r="H1447" s="1" t="s">
        <v>13</v>
      </c>
      <c r="I1447" s="1" t="s">
        <v>13</v>
      </c>
      <c r="J1447">
        <f>COUNTIF($C$2:$C$2413,C1447)</f>
        <v>1</v>
      </c>
    </row>
    <row r="1448" spans="1:10">
      <c r="A1448" s="1" t="str">
        <f t="shared" si="22"/>
        <v>JK2MOB</v>
      </c>
      <c r="B1448" s="1">
        <v>4401449</v>
      </c>
      <c r="C1448" s="1" t="s">
        <v>3401</v>
      </c>
      <c r="D1448" s="1" t="s">
        <v>3402</v>
      </c>
      <c r="E1448" s="1" t="s">
        <v>3403</v>
      </c>
      <c r="F1448" s="1" t="s">
        <v>192</v>
      </c>
      <c r="G1448" s="1" t="s">
        <v>12</v>
      </c>
      <c r="H1448" s="2">
        <v>45486.403611111113</v>
      </c>
      <c r="I1448" s="1">
        <v>440</v>
      </c>
      <c r="J1448">
        <f>COUNTIF($C$2:$C$2413,C1448)</f>
        <v>1</v>
      </c>
    </row>
    <row r="1449" spans="1:10">
      <c r="A1449" s="1" t="str">
        <f t="shared" si="22"/>
        <v>JF6DYT</v>
      </c>
      <c r="B1449" s="1">
        <v>4401450</v>
      </c>
      <c r="C1449" s="1" t="s">
        <v>3404</v>
      </c>
      <c r="D1449" s="1" t="s">
        <v>3405</v>
      </c>
      <c r="E1449" s="1" t="s">
        <v>3406</v>
      </c>
      <c r="F1449" s="1" t="s">
        <v>72</v>
      </c>
      <c r="G1449" s="1" t="s">
        <v>12</v>
      </c>
      <c r="H1449" s="2">
        <v>45499.218321759261</v>
      </c>
      <c r="I1449" s="1">
        <v>44123</v>
      </c>
      <c r="J1449">
        <f>COUNTIF($C$2:$C$2413,C1449)</f>
        <v>1</v>
      </c>
    </row>
    <row r="1450" spans="1:10">
      <c r="A1450" s="1" t="str">
        <f t="shared" si="22"/>
        <v>JK1XQP</v>
      </c>
      <c r="B1450" s="1">
        <v>4401451</v>
      </c>
      <c r="C1450" s="1" t="s">
        <v>3407</v>
      </c>
      <c r="D1450" s="1" t="s">
        <v>3408</v>
      </c>
      <c r="E1450" s="1" t="s">
        <v>903</v>
      </c>
      <c r="F1450" s="1" t="s">
        <v>54</v>
      </c>
      <c r="G1450" s="1" t="s">
        <v>12</v>
      </c>
      <c r="H1450" s="2">
        <v>45357.508483796293</v>
      </c>
      <c r="I1450" s="1">
        <v>326</v>
      </c>
      <c r="J1450">
        <f>COUNTIF($C$2:$C$2413,C1450)</f>
        <v>1</v>
      </c>
    </row>
    <row r="1451" spans="1:10">
      <c r="A1451" s="1" t="str">
        <f t="shared" si="22"/>
        <v>JR1VTC</v>
      </c>
      <c r="B1451" s="1">
        <v>4401452</v>
      </c>
      <c r="C1451" s="1" t="s">
        <v>3409</v>
      </c>
      <c r="D1451" s="1" t="s">
        <v>3410</v>
      </c>
      <c r="E1451" s="1" t="s">
        <v>1250</v>
      </c>
      <c r="F1451" s="1" t="s">
        <v>54</v>
      </c>
      <c r="G1451" s="1" t="s">
        <v>12</v>
      </c>
      <c r="H1451" s="1" t="s">
        <v>13</v>
      </c>
      <c r="I1451" s="1" t="s">
        <v>13</v>
      </c>
      <c r="J1451">
        <f>COUNTIF($C$2:$C$2413,C1451)</f>
        <v>1</v>
      </c>
    </row>
    <row r="1452" spans="1:10">
      <c r="A1452" s="1" t="str">
        <f t="shared" si="22"/>
        <v>JG5EJI</v>
      </c>
      <c r="B1452" s="1">
        <v>4401453</v>
      </c>
      <c r="C1452" s="1" t="s">
        <v>3411</v>
      </c>
      <c r="D1452" s="1" t="s">
        <v>3412</v>
      </c>
      <c r="E1452" s="1" t="s">
        <v>3413</v>
      </c>
      <c r="F1452" s="1" t="s">
        <v>234</v>
      </c>
      <c r="G1452" s="1" t="s">
        <v>12</v>
      </c>
      <c r="H1452" s="1" t="s">
        <v>13</v>
      </c>
      <c r="I1452" s="1" t="s">
        <v>13</v>
      </c>
      <c r="J1452">
        <f>COUNTIF($C$2:$C$2413,C1452)</f>
        <v>1</v>
      </c>
    </row>
    <row r="1453" spans="1:10">
      <c r="A1453" s="1" t="str">
        <f t="shared" si="22"/>
        <v>JJ5RAX</v>
      </c>
      <c r="B1453" s="1">
        <v>4401454</v>
      </c>
      <c r="C1453" s="1" t="s">
        <v>3414</v>
      </c>
      <c r="D1453" s="1" t="s">
        <v>3415</v>
      </c>
      <c r="E1453" s="1" t="s">
        <v>1996</v>
      </c>
      <c r="F1453" s="1" t="s">
        <v>234</v>
      </c>
      <c r="G1453" s="1" t="s">
        <v>12</v>
      </c>
      <c r="H1453" s="1" t="s">
        <v>13</v>
      </c>
      <c r="I1453" s="1" t="s">
        <v>13</v>
      </c>
      <c r="J1453">
        <f>COUNTIF($C$2:$C$2413,C1453)</f>
        <v>1</v>
      </c>
    </row>
    <row r="1454" spans="1:10">
      <c r="A1454" s="1" t="str">
        <f t="shared" si="22"/>
        <v>JA2LBA</v>
      </c>
      <c r="B1454" s="1">
        <v>4401455</v>
      </c>
      <c r="C1454" s="1" t="s">
        <v>3416</v>
      </c>
      <c r="D1454" s="1" t="s">
        <v>3417</v>
      </c>
      <c r="E1454" s="1" t="s">
        <v>3418</v>
      </c>
      <c r="F1454" s="1" t="s">
        <v>192</v>
      </c>
      <c r="G1454" s="1" t="s">
        <v>12</v>
      </c>
      <c r="H1454" s="1" t="s">
        <v>13</v>
      </c>
      <c r="I1454" s="1" t="s">
        <v>13</v>
      </c>
      <c r="J1454">
        <f>COUNTIF($C$2:$C$2413,C1454)</f>
        <v>1</v>
      </c>
    </row>
    <row r="1455" spans="1:10">
      <c r="A1455" s="1" t="str">
        <f t="shared" si="22"/>
        <v>JQ3JHH</v>
      </c>
      <c r="B1455" s="1">
        <v>4401456</v>
      </c>
      <c r="C1455" s="1" t="s">
        <v>3419</v>
      </c>
      <c r="D1455" s="1" t="s">
        <v>3420</v>
      </c>
      <c r="E1455" s="1" t="s">
        <v>65</v>
      </c>
      <c r="F1455" s="1" t="s">
        <v>151</v>
      </c>
      <c r="G1455" s="1" t="s">
        <v>12</v>
      </c>
      <c r="H1455" s="1" t="s">
        <v>13</v>
      </c>
      <c r="I1455" s="1" t="s">
        <v>13</v>
      </c>
      <c r="J1455">
        <f>COUNTIF($C$2:$C$2413,C1455)</f>
        <v>1</v>
      </c>
    </row>
    <row r="1456" spans="1:10">
      <c r="A1456" s="1" t="str">
        <f t="shared" si="22"/>
        <v>JE6UER</v>
      </c>
      <c r="B1456" s="1">
        <v>4401457</v>
      </c>
      <c r="C1456" s="1" t="s">
        <v>3421</v>
      </c>
      <c r="D1456" s="1" t="s">
        <v>3422</v>
      </c>
      <c r="E1456" s="1" t="s">
        <v>3423</v>
      </c>
      <c r="F1456" s="1" t="s">
        <v>72</v>
      </c>
      <c r="G1456" s="1" t="s">
        <v>12</v>
      </c>
      <c r="H1456" s="1" t="s">
        <v>13</v>
      </c>
      <c r="I1456" s="1" t="s">
        <v>13</v>
      </c>
      <c r="J1456">
        <f>COUNTIF($C$2:$C$2413,C1456)</f>
        <v>1</v>
      </c>
    </row>
    <row r="1457" spans="1:12">
      <c r="A1457" s="1" t="str">
        <f t="shared" si="22"/>
        <v>JQ3JKM</v>
      </c>
      <c r="B1457" s="1">
        <v>4401458</v>
      </c>
      <c r="C1457" s="1" t="s">
        <v>3424</v>
      </c>
      <c r="D1457" s="1" t="s">
        <v>3425</v>
      </c>
      <c r="E1457" s="1" t="s">
        <v>3426</v>
      </c>
      <c r="F1457" s="1" t="s">
        <v>151</v>
      </c>
      <c r="G1457" s="1" t="s">
        <v>12</v>
      </c>
      <c r="H1457" s="1" t="s">
        <v>13</v>
      </c>
      <c r="I1457" s="1" t="s">
        <v>13</v>
      </c>
      <c r="J1457">
        <f>COUNTIF($C$2:$C$2413,C1457)</f>
        <v>1</v>
      </c>
    </row>
    <row r="1458" spans="1:12">
      <c r="A1458" s="1" t="str">
        <f t="shared" si="22"/>
        <v>JI4HCE</v>
      </c>
      <c r="B1458" s="1">
        <v>4401459</v>
      </c>
      <c r="C1458" s="1" t="s">
        <v>3427</v>
      </c>
      <c r="D1458" s="1" t="s">
        <v>3428</v>
      </c>
      <c r="E1458" s="1" t="s">
        <v>3429</v>
      </c>
      <c r="F1458" s="1" t="s">
        <v>57</v>
      </c>
      <c r="G1458" s="1" t="s">
        <v>12</v>
      </c>
      <c r="H1458" s="1" t="s">
        <v>13</v>
      </c>
      <c r="I1458" s="1" t="s">
        <v>13</v>
      </c>
      <c r="J1458">
        <f>COUNTIF($C$2:$C$2413,C1458)</f>
        <v>1</v>
      </c>
    </row>
    <row r="1459" spans="1:12">
      <c r="A1459" s="1" t="str">
        <f t="shared" si="22"/>
        <v>JE3EXX</v>
      </c>
      <c r="B1459" s="1">
        <v>4401460</v>
      </c>
      <c r="C1459" s="1" t="s">
        <v>3430</v>
      </c>
      <c r="D1459" s="1" t="s">
        <v>3431</v>
      </c>
      <c r="E1459" s="1" t="s">
        <v>3432</v>
      </c>
      <c r="F1459" s="1" t="s">
        <v>151</v>
      </c>
      <c r="G1459" s="1" t="s">
        <v>12</v>
      </c>
      <c r="H1459" s="2">
        <v>45461.056423611109</v>
      </c>
      <c r="I1459" s="1">
        <v>73094</v>
      </c>
      <c r="J1459">
        <f>COUNTIF($C$2:$C$2413,C1459)</f>
        <v>1</v>
      </c>
    </row>
    <row r="1460" spans="1:12">
      <c r="A1460" s="1" t="str">
        <f t="shared" si="22"/>
        <v>JJ1BWR</v>
      </c>
      <c r="B1460" s="1">
        <v>4401461</v>
      </c>
      <c r="C1460" s="1" t="s">
        <v>3433</v>
      </c>
      <c r="D1460" s="1" t="s">
        <v>3434</v>
      </c>
      <c r="E1460" s="1" t="s">
        <v>3435</v>
      </c>
      <c r="F1460" s="1" t="s">
        <v>54</v>
      </c>
      <c r="G1460" s="1" t="s">
        <v>12</v>
      </c>
      <c r="H1460" s="1" t="s">
        <v>13</v>
      </c>
      <c r="I1460" s="1" t="s">
        <v>13</v>
      </c>
      <c r="J1460">
        <f>COUNTIF($C$2:$C$2413,C1460)</f>
        <v>1</v>
      </c>
    </row>
    <row r="1461" spans="1:12">
      <c r="A1461" s="1" t="str">
        <f t="shared" si="22"/>
        <v>JH2MOD</v>
      </c>
      <c r="B1461" s="1">
        <v>4401462</v>
      </c>
      <c r="C1461" s="1" t="s">
        <v>3436</v>
      </c>
      <c r="D1461" s="1" t="s">
        <v>3437</v>
      </c>
      <c r="E1461" s="1" t="s">
        <v>3438</v>
      </c>
      <c r="F1461" s="1" t="s">
        <v>192</v>
      </c>
      <c r="G1461" s="1" t="s">
        <v>12</v>
      </c>
      <c r="H1461" s="1" t="s">
        <v>13</v>
      </c>
      <c r="I1461" s="1" t="s">
        <v>13</v>
      </c>
      <c r="J1461">
        <f>COUNTIF($C$2:$C$2413,C1461)</f>
        <v>1</v>
      </c>
    </row>
    <row r="1462" spans="1:12">
      <c r="A1462" s="1" t="str">
        <f t="shared" si="22"/>
        <v>JE6LSA</v>
      </c>
      <c r="B1462" s="1">
        <v>4401463</v>
      </c>
      <c r="C1462" s="1" t="s">
        <v>3439</v>
      </c>
      <c r="D1462" s="1" t="s">
        <v>3440</v>
      </c>
      <c r="E1462" s="1" t="s">
        <v>3441</v>
      </c>
      <c r="F1462" s="1" t="s">
        <v>72</v>
      </c>
      <c r="G1462" s="1" t="s">
        <v>12</v>
      </c>
      <c r="H1462" s="1" t="s">
        <v>13</v>
      </c>
      <c r="I1462" s="1" t="s">
        <v>13</v>
      </c>
      <c r="J1462">
        <f>COUNTIF($C$2:$C$2413,C1462)</f>
        <v>1</v>
      </c>
    </row>
    <row r="1463" spans="1:12">
      <c r="A1463" s="1" t="str">
        <f t="shared" si="22"/>
        <v>JJ7CND</v>
      </c>
      <c r="B1463" s="1">
        <v>4401464</v>
      </c>
      <c r="C1463" s="1" t="s">
        <v>3442</v>
      </c>
      <c r="D1463" s="1" t="s">
        <v>3443</v>
      </c>
      <c r="E1463" s="1" t="s">
        <v>3444</v>
      </c>
      <c r="F1463" s="1" t="s">
        <v>29</v>
      </c>
      <c r="G1463" s="1" t="s">
        <v>12</v>
      </c>
      <c r="H1463" s="1" t="s">
        <v>13</v>
      </c>
      <c r="I1463" s="1" t="s">
        <v>13</v>
      </c>
      <c r="J1463">
        <f>COUNTIF($C$2:$C$2413,C1463)</f>
        <v>1</v>
      </c>
    </row>
    <row r="1464" spans="1:12">
      <c r="A1464" s="1" t="str">
        <f t="shared" si="22"/>
        <v>JG4VMJ</v>
      </c>
      <c r="B1464" s="1">
        <v>4401465</v>
      </c>
      <c r="C1464" s="1" t="s">
        <v>3445</v>
      </c>
      <c r="D1464" s="1" t="s">
        <v>3446</v>
      </c>
      <c r="E1464" s="1" t="s">
        <v>264</v>
      </c>
      <c r="F1464" s="1" t="s">
        <v>54</v>
      </c>
      <c r="G1464" s="1" t="s">
        <v>12</v>
      </c>
      <c r="H1464" s="1" t="s">
        <v>13</v>
      </c>
      <c r="I1464" s="1" t="s">
        <v>13</v>
      </c>
      <c r="J1464">
        <f>COUNTIF($C$2:$C$2413,C1464)</f>
        <v>1</v>
      </c>
    </row>
    <row r="1465" spans="1:12">
      <c r="A1465" s="1" t="str">
        <f t="shared" si="22"/>
        <v>JA5JFA</v>
      </c>
      <c r="B1465" s="1">
        <v>4401466</v>
      </c>
      <c r="C1465" s="1" t="s">
        <v>3447</v>
      </c>
      <c r="D1465" s="1" t="s">
        <v>3448</v>
      </c>
      <c r="E1465" s="1" t="s">
        <v>3449</v>
      </c>
      <c r="F1465" s="1" t="s">
        <v>234</v>
      </c>
      <c r="G1465" s="1" t="s">
        <v>12</v>
      </c>
      <c r="H1465" s="1" t="s">
        <v>13</v>
      </c>
      <c r="I1465" s="1" t="s">
        <v>13</v>
      </c>
      <c r="J1465">
        <f>COUNTIF($C$2:$C$2413,C1465)</f>
        <v>1</v>
      </c>
    </row>
    <row r="1466" spans="1:12">
      <c r="A1466" s="1" t="str">
        <f t="shared" si="22"/>
        <v>JK1SCC</v>
      </c>
      <c r="B1466" s="1">
        <v>4401467</v>
      </c>
      <c r="C1466" s="1" t="s">
        <v>3450</v>
      </c>
      <c r="D1466" s="1" t="s">
        <v>3451</v>
      </c>
      <c r="E1466" s="1" t="s">
        <v>348</v>
      </c>
      <c r="F1466" s="1" t="s">
        <v>54</v>
      </c>
      <c r="G1466" s="1" t="s">
        <v>12</v>
      </c>
      <c r="H1466" s="2">
        <v>45418.046365740738</v>
      </c>
      <c r="I1466" s="1">
        <v>31621</v>
      </c>
      <c r="J1466">
        <f>COUNTIF($C$2:$C$2413,C1466)</f>
        <v>1</v>
      </c>
    </row>
    <row r="1467" spans="1:12">
      <c r="A1467" s="1" t="str">
        <f t="shared" si="22"/>
        <v>JQ6PJB</v>
      </c>
      <c r="B1467" s="1">
        <v>4401468</v>
      </c>
      <c r="C1467" s="1" t="s">
        <v>3452</v>
      </c>
      <c r="D1467" s="1" t="s">
        <v>3453</v>
      </c>
      <c r="E1467" s="1" t="s">
        <v>774</v>
      </c>
      <c r="F1467" s="1" t="s">
        <v>72</v>
      </c>
      <c r="G1467" s="1" t="s">
        <v>12</v>
      </c>
      <c r="H1467" s="1" t="s">
        <v>13</v>
      </c>
      <c r="I1467" s="1" t="s">
        <v>13</v>
      </c>
      <c r="J1467">
        <f>COUNTIF($C$2:$C$2413,C1467)</f>
        <v>1</v>
      </c>
    </row>
    <row r="1468" spans="1:12">
      <c r="A1468" s="1" t="str">
        <f t="shared" si="22"/>
        <v>JH6GFY</v>
      </c>
      <c r="B1468" s="1">
        <v>4401469</v>
      </c>
      <c r="C1468" s="1" t="s">
        <v>3454</v>
      </c>
      <c r="D1468" s="1" t="s">
        <v>3455</v>
      </c>
      <c r="E1468" s="1" t="s">
        <v>3456</v>
      </c>
      <c r="F1468" s="1" t="s">
        <v>72</v>
      </c>
      <c r="G1468" s="1" t="s">
        <v>12</v>
      </c>
      <c r="H1468" s="1" t="s">
        <v>13</v>
      </c>
      <c r="I1468" s="1" t="s">
        <v>13</v>
      </c>
      <c r="J1468">
        <f>COUNTIF($C$2:$C$2413,C1468)</f>
        <v>1</v>
      </c>
    </row>
    <row r="1469" spans="1:12">
      <c r="A1469" s="1" t="str">
        <f t="shared" si="22"/>
        <v>JQ3JKD</v>
      </c>
      <c r="B1469" s="1">
        <v>4401470</v>
      </c>
      <c r="C1469" s="1" t="s">
        <v>3457</v>
      </c>
      <c r="D1469" s="1" t="s">
        <v>3458</v>
      </c>
      <c r="E1469" s="1" t="s">
        <v>3459</v>
      </c>
      <c r="F1469" s="1" t="s">
        <v>151</v>
      </c>
      <c r="G1469" s="1" t="s">
        <v>12</v>
      </c>
      <c r="H1469" s="1" t="s">
        <v>13</v>
      </c>
      <c r="I1469" s="1" t="s">
        <v>13</v>
      </c>
      <c r="J1469">
        <f>COUNTIF($C$2:$C$2413,C1469)</f>
        <v>1</v>
      </c>
    </row>
    <row r="1470" spans="1:12">
      <c r="A1470" s="1" t="str">
        <f t="shared" si="22"/>
        <v>JS1YMS</v>
      </c>
      <c r="B1470" s="1">
        <v>4401471</v>
      </c>
      <c r="C1470" s="1" t="s">
        <v>3460</v>
      </c>
      <c r="D1470" s="1" t="s">
        <v>3461</v>
      </c>
      <c r="E1470" s="1" t="s">
        <v>97</v>
      </c>
      <c r="F1470" s="1" t="s">
        <v>54</v>
      </c>
      <c r="G1470" s="1" t="s">
        <v>12</v>
      </c>
      <c r="H1470" s="1" t="s">
        <v>13</v>
      </c>
      <c r="I1470" s="1" t="s">
        <v>13</v>
      </c>
      <c r="J1470">
        <f>COUNTIF($C$2:$C$2413,C1470)</f>
        <v>1</v>
      </c>
      <c r="K1470" t="s">
        <v>4674</v>
      </c>
      <c r="L1470" t="s">
        <v>4675</v>
      </c>
    </row>
    <row r="1471" spans="1:12">
      <c r="A1471" s="1" t="str">
        <f t="shared" si="22"/>
        <v>JQ1YXE</v>
      </c>
      <c r="B1471" s="1">
        <v>4401472</v>
      </c>
      <c r="C1471" s="1" t="s">
        <v>3462</v>
      </c>
      <c r="D1471" s="1" t="s">
        <v>3463</v>
      </c>
      <c r="E1471" s="1" t="s">
        <v>97</v>
      </c>
      <c r="F1471" s="1" t="s">
        <v>54</v>
      </c>
      <c r="G1471" s="1" t="s">
        <v>12</v>
      </c>
      <c r="H1471" s="1" t="s">
        <v>13</v>
      </c>
      <c r="I1471" s="1" t="s">
        <v>13</v>
      </c>
      <c r="J1471">
        <f>COUNTIF($C$2:$C$2413,C1471)</f>
        <v>1</v>
      </c>
      <c r="K1471" t="s">
        <v>4673</v>
      </c>
      <c r="L1471" t="s">
        <v>4669</v>
      </c>
    </row>
    <row r="1472" spans="1:12">
      <c r="A1472" s="1" t="str">
        <f t="shared" si="22"/>
        <v>JF1UVG</v>
      </c>
      <c r="B1472" s="1">
        <v>4401473</v>
      </c>
      <c r="C1472" s="1" t="s">
        <v>3464</v>
      </c>
      <c r="D1472" s="1" t="s">
        <v>3465</v>
      </c>
      <c r="E1472" s="1" t="s">
        <v>97</v>
      </c>
      <c r="F1472" s="1" t="s">
        <v>54</v>
      </c>
      <c r="G1472" s="1" t="s">
        <v>12</v>
      </c>
      <c r="H1472" s="1" t="s">
        <v>13</v>
      </c>
      <c r="I1472" s="1" t="s">
        <v>13</v>
      </c>
      <c r="J1472">
        <f>COUNTIF($C$2:$C$2413,C1472)</f>
        <v>1</v>
      </c>
    </row>
    <row r="1473" spans="1:12">
      <c r="A1473" s="1" t="str">
        <f t="shared" ref="A1473:A1924" si="23">C1473</f>
        <v>JG7PMH</v>
      </c>
      <c r="B1473" s="1">
        <v>4401474</v>
      </c>
      <c r="C1473" s="1" t="s">
        <v>3466</v>
      </c>
      <c r="D1473" s="1" t="s">
        <v>5299</v>
      </c>
      <c r="E1473" s="1" t="s">
        <v>3467</v>
      </c>
      <c r="F1473" s="1" t="s">
        <v>29</v>
      </c>
      <c r="G1473" s="1" t="s">
        <v>12</v>
      </c>
      <c r="H1473" s="1" t="s">
        <v>13</v>
      </c>
      <c r="I1473" s="1" t="s">
        <v>13</v>
      </c>
      <c r="J1473">
        <f>COUNTIF($C$2:$C$2413,C1473)</f>
        <v>1</v>
      </c>
    </row>
    <row r="1474" spans="1:12">
      <c r="A1474" s="1" t="str">
        <f t="shared" si="23"/>
        <v>JH9ZAI</v>
      </c>
      <c r="B1474" s="1">
        <v>4401475</v>
      </c>
      <c r="C1474" s="1" t="s">
        <v>3468</v>
      </c>
      <c r="D1474" s="1" t="s">
        <v>3469</v>
      </c>
      <c r="E1474" s="1" t="s">
        <v>464</v>
      </c>
      <c r="F1474" s="1" t="s">
        <v>147</v>
      </c>
      <c r="G1474" s="1" t="s">
        <v>12</v>
      </c>
      <c r="H1474" s="2">
        <v>45500.810960648145</v>
      </c>
      <c r="I1474" s="1">
        <v>44122</v>
      </c>
      <c r="J1474">
        <f>COUNTIF($C$2:$C$2413,C1474)</f>
        <v>1</v>
      </c>
      <c r="K1474" t="s">
        <v>4671</v>
      </c>
      <c r="L1474" t="s">
        <v>4672</v>
      </c>
    </row>
    <row r="1475" spans="1:12">
      <c r="A1475" s="1" t="str">
        <f t="shared" si="23"/>
        <v>JR6TWS</v>
      </c>
      <c r="B1475" s="1">
        <v>4401476</v>
      </c>
      <c r="C1475" s="1" t="s">
        <v>3470</v>
      </c>
      <c r="D1475" s="1" t="s">
        <v>3471</v>
      </c>
      <c r="E1475" s="1" t="s">
        <v>3472</v>
      </c>
      <c r="F1475" s="1" t="s">
        <v>72</v>
      </c>
      <c r="G1475" s="1" t="s">
        <v>12</v>
      </c>
      <c r="H1475" s="1" t="s">
        <v>13</v>
      </c>
      <c r="I1475" s="1" t="s">
        <v>13</v>
      </c>
      <c r="J1475">
        <f>COUNTIF($C$2:$C$2413,C1475)</f>
        <v>1</v>
      </c>
    </row>
    <row r="1476" spans="1:12">
      <c r="A1476" s="1" t="str">
        <f t="shared" si="23"/>
        <v>JS2QYL</v>
      </c>
      <c r="B1476" s="1">
        <v>4401477</v>
      </c>
      <c r="C1476" s="1" t="s">
        <v>3473</v>
      </c>
      <c r="D1476" s="1" t="s">
        <v>3474</v>
      </c>
      <c r="E1476" s="1" t="s">
        <v>3475</v>
      </c>
      <c r="F1476" s="1" t="s">
        <v>192</v>
      </c>
      <c r="G1476" s="1" t="s">
        <v>12</v>
      </c>
      <c r="H1476" s="1" t="s">
        <v>13</v>
      </c>
      <c r="I1476" s="1" t="s">
        <v>13</v>
      </c>
      <c r="J1476">
        <f>COUNTIF($C$2:$C$2413,C1476)</f>
        <v>1</v>
      </c>
    </row>
    <row r="1477" spans="1:12">
      <c r="A1477" s="1" t="str">
        <f t="shared" si="23"/>
        <v>JH4SAK</v>
      </c>
      <c r="B1477" s="1">
        <v>4401478</v>
      </c>
      <c r="C1477" s="1" t="s">
        <v>3476</v>
      </c>
      <c r="D1477" s="1" t="s">
        <v>3477</v>
      </c>
      <c r="E1477" s="1" t="s">
        <v>3478</v>
      </c>
      <c r="F1477" s="1" t="s">
        <v>57</v>
      </c>
      <c r="G1477" s="1" t="s">
        <v>12</v>
      </c>
      <c r="H1477" s="1" t="s">
        <v>13</v>
      </c>
      <c r="I1477" s="1" t="s">
        <v>13</v>
      </c>
      <c r="J1477">
        <f>COUNTIF($C$2:$C$2413,C1477)</f>
        <v>1</v>
      </c>
    </row>
    <row r="1478" spans="1:12">
      <c r="A1478" s="1" t="str">
        <f t="shared" si="23"/>
        <v>JQ1YXS</v>
      </c>
      <c r="B1478" s="1">
        <v>4401479</v>
      </c>
      <c r="C1478" s="1" t="s">
        <v>3479</v>
      </c>
      <c r="D1478" s="1" t="s">
        <v>3480</v>
      </c>
      <c r="E1478" s="1" t="s">
        <v>1250</v>
      </c>
      <c r="F1478" s="1" t="s">
        <v>54</v>
      </c>
      <c r="G1478" s="1" t="s">
        <v>12</v>
      </c>
      <c r="H1478" s="1" t="s">
        <v>13</v>
      </c>
      <c r="I1478" s="1" t="s">
        <v>13</v>
      </c>
      <c r="J1478">
        <f>COUNTIF($C$2:$C$2413,C1478)</f>
        <v>1</v>
      </c>
      <c r="K1478" t="s">
        <v>4670</v>
      </c>
      <c r="L1478" t="s">
        <v>4669</v>
      </c>
    </row>
    <row r="1479" spans="1:12">
      <c r="A1479" s="1" t="str">
        <f t="shared" si="23"/>
        <v>JG1DKJ</v>
      </c>
      <c r="B1479" s="1">
        <v>4401480</v>
      </c>
      <c r="C1479" s="1" t="s">
        <v>3481</v>
      </c>
      <c r="D1479" s="1" t="s">
        <v>3482</v>
      </c>
      <c r="E1479" s="1" t="s">
        <v>3483</v>
      </c>
      <c r="F1479" s="1" t="s">
        <v>54</v>
      </c>
      <c r="G1479" s="1" t="s">
        <v>12</v>
      </c>
      <c r="H1479" s="1" t="s">
        <v>13</v>
      </c>
      <c r="I1479" s="1" t="s">
        <v>13</v>
      </c>
      <c r="J1479">
        <f>COUNTIF($C$2:$C$2413,C1479)</f>
        <v>1</v>
      </c>
    </row>
    <row r="1480" spans="1:12">
      <c r="A1480" s="1" t="str">
        <f t="shared" si="23"/>
        <v>JQ1YXD</v>
      </c>
      <c r="B1480" s="1">
        <v>4401481</v>
      </c>
      <c r="C1480" s="1" t="s">
        <v>3484</v>
      </c>
      <c r="D1480" s="1" t="s">
        <v>3485</v>
      </c>
      <c r="E1480" s="1" t="s">
        <v>97</v>
      </c>
      <c r="F1480" s="1" t="s">
        <v>54</v>
      </c>
      <c r="G1480" s="1" t="s">
        <v>12</v>
      </c>
      <c r="H1480" s="1" t="s">
        <v>13</v>
      </c>
      <c r="I1480" s="1" t="s">
        <v>13</v>
      </c>
      <c r="J1480">
        <f>COUNTIF($C$2:$C$2413,C1480)</f>
        <v>1</v>
      </c>
      <c r="K1480" t="s">
        <v>4668</v>
      </c>
      <c r="L1480" t="s">
        <v>4669</v>
      </c>
    </row>
    <row r="1481" spans="1:12">
      <c r="A1481" s="1" t="str">
        <f t="shared" si="23"/>
        <v>JQ3FYK</v>
      </c>
      <c r="B1481" s="1">
        <v>4401482</v>
      </c>
      <c r="C1481" s="1" t="s">
        <v>3486</v>
      </c>
      <c r="D1481" s="1" t="s">
        <v>3487</v>
      </c>
      <c r="E1481" s="1" t="s">
        <v>3488</v>
      </c>
      <c r="F1481" s="1" t="s">
        <v>151</v>
      </c>
      <c r="G1481" s="1" t="s">
        <v>12</v>
      </c>
      <c r="H1481" s="1" t="s">
        <v>13</v>
      </c>
      <c r="I1481" s="1" t="s">
        <v>13</v>
      </c>
      <c r="J1481">
        <f>COUNTIF($C$2:$C$2413,C1481)</f>
        <v>1</v>
      </c>
    </row>
    <row r="1482" spans="1:12">
      <c r="A1482" s="1" t="str">
        <f t="shared" si="23"/>
        <v>7N4WPJ</v>
      </c>
      <c r="B1482" s="1">
        <v>4401483</v>
      </c>
      <c r="C1482" s="1" t="s">
        <v>3489</v>
      </c>
      <c r="D1482" s="1" t="s">
        <v>3490</v>
      </c>
      <c r="E1482" s="1" t="s">
        <v>5304</v>
      </c>
      <c r="F1482" s="1" t="s">
        <v>54</v>
      </c>
      <c r="G1482" s="1" t="s">
        <v>12</v>
      </c>
      <c r="H1482" s="1" t="s">
        <v>13</v>
      </c>
      <c r="I1482" s="1" t="s">
        <v>13</v>
      </c>
      <c r="J1482">
        <f>COUNTIF($C$2:$C$2413,C1482)</f>
        <v>1</v>
      </c>
    </row>
    <row r="1483" spans="1:12">
      <c r="A1483" s="1" t="str">
        <f t="shared" si="23"/>
        <v>JN6EZN</v>
      </c>
      <c r="B1483" s="1">
        <v>4401484</v>
      </c>
      <c r="C1483" s="1" t="s">
        <v>3491</v>
      </c>
      <c r="D1483" s="1" t="s">
        <v>3492</v>
      </c>
      <c r="E1483" s="1" t="s">
        <v>3493</v>
      </c>
      <c r="F1483" s="1" t="s">
        <v>72</v>
      </c>
      <c r="G1483" s="1" t="s">
        <v>12</v>
      </c>
      <c r="H1483" s="1" t="s">
        <v>13</v>
      </c>
      <c r="I1483" s="1" t="s">
        <v>13</v>
      </c>
      <c r="J1483">
        <f>COUNTIF($C$2:$C$2413,C1483)</f>
        <v>1</v>
      </c>
    </row>
    <row r="1484" spans="1:12">
      <c r="A1484" s="1" t="str">
        <f t="shared" si="23"/>
        <v>JL1AUR</v>
      </c>
      <c r="B1484" s="1">
        <v>4401485</v>
      </c>
      <c r="C1484" s="1" t="s">
        <v>3494</v>
      </c>
      <c r="D1484" s="1" t="s">
        <v>3495</v>
      </c>
      <c r="E1484" s="1" t="s">
        <v>119</v>
      </c>
      <c r="F1484" s="1" t="s">
        <v>54</v>
      </c>
      <c r="G1484" s="1" t="s">
        <v>12</v>
      </c>
      <c r="H1484" s="2">
        <v>45473.626817129632</v>
      </c>
      <c r="I1484" s="1">
        <v>46600</v>
      </c>
      <c r="J1484">
        <f>COUNTIF($C$2:$C$2413,C1484)</f>
        <v>1</v>
      </c>
    </row>
    <row r="1485" spans="1:12">
      <c r="A1485" s="1" t="str">
        <f t="shared" si="23"/>
        <v>JK7CUN</v>
      </c>
      <c r="B1485" s="1">
        <v>4401486</v>
      </c>
      <c r="C1485" s="1" t="s">
        <v>3496</v>
      </c>
      <c r="D1485" s="1" t="s">
        <v>3497</v>
      </c>
      <c r="E1485" s="1" t="s">
        <v>640</v>
      </c>
      <c r="F1485" s="1" t="s">
        <v>29</v>
      </c>
      <c r="G1485" s="1" t="s">
        <v>12</v>
      </c>
      <c r="H1485" s="1" t="s">
        <v>13</v>
      </c>
      <c r="I1485" s="1" t="s">
        <v>13</v>
      </c>
      <c r="J1485">
        <f>COUNTIF($C$2:$C$2413,C1485)</f>
        <v>1</v>
      </c>
    </row>
    <row r="1486" spans="1:12">
      <c r="A1486" s="1" t="str">
        <f t="shared" si="23"/>
        <v>JJ1GRY</v>
      </c>
      <c r="B1486" s="1">
        <v>4401487</v>
      </c>
      <c r="C1486" s="1" t="s">
        <v>3498</v>
      </c>
      <c r="D1486" s="1" t="s">
        <v>3499</v>
      </c>
      <c r="E1486" s="1" t="s">
        <v>3500</v>
      </c>
      <c r="F1486" s="1" t="s">
        <v>54</v>
      </c>
      <c r="G1486" s="1" t="s">
        <v>12</v>
      </c>
      <c r="H1486" s="1" t="s">
        <v>13</v>
      </c>
      <c r="I1486" s="1" t="s">
        <v>13</v>
      </c>
      <c r="J1486">
        <f>COUNTIF($C$2:$C$2413,C1486)</f>
        <v>1</v>
      </c>
    </row>
    <row r="1487" spans="1:12">
      <c r="A1487" s="1" t="str">
        <f t="shared" si="23"/>
        <v>JF3BAU</v>
      </c>
      <c r="B1487" s="1">
        <v>4401488</v>
      </c>
      <c r="C1487" s="1" t="s">
        <v>3501</v>
      </c>
      <c r="D1487" s="1" t="s">
        <v>3502</v>
      </c>
      <c r="E1487" s="1" t="s">
        <v>3503</v>
      </c>
      <c r="F1487" s="1" t="s">
        <v>151</v>
      </c>
      <c r="G1487" s="1" t="s">
        <v>12</v>
      </c>
      <c r="H1487" s="1" t="s">
        <v>13</v>
      </c>
      <c r="I1487" s="1" t="s">
        <v>13</v>
      </c>
      <c r="J1487">
        <f>COUNTIF($C$2:$C$2413,C1487)</f>
        <v>1</v>
      </c>
    </row>
    <row r="1488" spans="1:12">
      <c r="A1488" s="1" t="str">
        <f t="shared" si="23"/>
        <v>JE4NGK</v>
      </c>
      <c r="B1488" s="1">
        <v>4401489</v>
      </c>
      <c r="C1488" s="1" t="s">
        <v>3504</v>
      </c>
      <c r="D1488" s="1" t="s">
        <v>3505</v>
      </c>
      <c r="E1488" s="1" t="s">
        <v>3506</v>
      </c>
      <c r="F1488" s="1" t="s">
        <v>57</v>
      </c>
      <c r="G1488" s="1" t="s">
        <v>12</v>
      </c>
      <c r="H1488" s="1" t="s">
        <v>13</v>
      </c>
      <c r="I1488" s="1" t="s">
        <v>13</v>
      </c>
      <c r="J1488">
        <f>COUNTIF($C$2:$C$2413,C1488)</f>
        <v>1</v>
      </c>
    </row>
    <row r="1489" spans="1:12">
      <c r="A1489" s="1" t="str">
        <f t="shared" si="23"/>
        <v>JE4NAN</v>
      </c>
      <c r="B1489" s="1">
        <v>4401490</v>
      </c>
      <c r="C1489" s="1" t="s">
        <v>3507</v>
      </c>
      <c r="D1489" s="1" t="s">
        <v>3508</v>
      </c>
      <c r="E1489" s="1" t="s">
        <v>3509</v>
      </c>
      <c r="F1489" s="1" t="s">
        <v>57</v>
      </c>
      <c r="G1489" s="1" t="s">
        <v>12</v>
      </c>
      <c r="H1489" s="1" t="s">
        <v>13</v>
      </c>
      <c r="I1489" s="1" t="s">
        <v>13</v>
      </c>
      <c r="J1489">
        <f>COUNTIF($C$2:$C$2413,C1489)</f>
        <v>1</v>
      </c>
    </row>
    <row r="1490" spans="1:12">
      <c r="A1490" s="1" t="str">
        <f t="shared" si="23"/>
        <v>JS1YND</v>
      </c>
      <c r="B1490" s="1">
        <v>4401491</v>
      </c>
      <c r="C1490" s="1" t="s">
        <v>3510</v>
      </c>
      <c r="D1490" s="1" t="s">
        <v>3511</v>
      </c>
      <c r="E1490" s="1" t="s">
        <v>1250</v>
      </c>
      <c r="F1490" s="1" t="s">
        <v>54</v>
      </c>
      <c r="G1490" s="1" t="s">
        <v>12</v>
      </c>
      <c r="H1490" s="1" t="s">
        <v>13</v>
      </c>
      <c r="I1490" s="1" t="s">
        <v>13</v>
      </c>
      <c r="J1490">
        <f>COUNTIF($C$2:$C$2413,C1490)</f>
        <v>1</v>
      </c>
      <c r="K1490" t="s">
        <v>4788</v>
      </c>
      <c r="L1490" t="s">
        <v>4746</v>
      </c>
    </row>
    <row r="1491" spans="1:12">
      <c r="A1491" s="1" t="str">
        <f t="shared" si="23"/>
        <v>JE1OTR</v>
      </c>
      <c r="B1491" s="1">
        <v>4401492</v>
      </c>
      <c r="C1491" s="1" t="s">
        <v>3512</v>
      </c>
      <c r="D1491" s="1" t="s">
        <v>3513</v>
      </c>
      <c r="E1491" s="1" t="s">
        <v>302</v>
      </c>
      <c r="F1491" s="1" t="s">
        <v>54</v>
      </c>
      <c r="G1491" s="1" t="s">
        <v>12</v>
      </c>
      <c r="H1491" s="1" t="s">
        <v>13</v>
      </c>
      <c r="I1491" s="1" t="s">
        <v>13</v>
      </c>
      <c r="J1491">
        <f>COUNTIF($C$2:$C$2413,C1491)</f>
        <v>1</v>
      </c>
    </row>
    <row r="1492" spans="1:12">
      <c r="A1492" s="1" t="str">
        <f t="shared" si="23"/>
        <v>JO4JIZ</v>
      </c>
      <c r="B1492" s="1">
        <v>4401493</v>
      </c>
      <c r="C1492" s="1" t="s">
        <v>3514</v>
      </c>
      <c r="D1492" s="1" t="s">
        <v>3515</v>
      </c>
      <c r="E1492" s="1" t="s">
        <v>3067</v>
      </c>
      <c r="F1492" s="1" t="s">
        <v>57</v>
      </c>
      <c r="G1492" s="1" t="s">
        <v>12</v>
      </c>
      <c r="H1492" s="1" t="s">
        <v>13</v>
      </c>
      <c r="I1492" s="1" t="s">
        <v>13</v>
      </c>
      <c r="J1492">
        <f>COUNTIF($C$2:$C$2413,C1492)</f>
        <v>1</v>
      </c>
    </row>
    <row r="1493" spans="1:12">
      <c r="A1493" s="1" t="str">
        <f t="shared" si="23"/>
        <v>JA5CWZ</v>
      </c>
      <c r="B1493" s="1">
        <v>4401494</v>
      </c>
      <c r="C1493" s="3" t="s">
        <v>3516</v>
      </c>
      <c r="D1493" s="1" t="s">
        <v>3517</v>
      </c>
      <c r="E1493" s="1" t="s">
        <v>4504</v>
      </c>
      <c r="F1493" s="1" t="s">
        <v>234</v>
      </c>
      <c r="G1493" s="1" t="s">
        <v>12</v>
      </c>
      <c r="H1493" s="1" t="s">
        <v>13</v>
      </c>
      <c r="I1493" s="1" t="s">
        <v>13</v>
      </c>
      <c r="J1493">
        <f>COUNTIF($C$2:$C$2413,C1493)</f>
        <v>1</v>
      </c>
    </row>
    <row r="1494" spans="1:12">
      <c r="A1494" s="1" t="str">
        <f t="shared" si="23"/>
        <v>JH6IUY</v>
      </c>
      <c r="B1494" s="1">
        <v>4401495</v>
      </c>
      <c r="C1494" s="1" t="s">
        <v>3518</v>
      </c>
      <c r="D1494" s="1" t="s">
        <v>3519</v>
      </c>
      <c r="E1494" s="1" t="s">
        <v>3520</v>
      </c>
      <c r="F1494" s="1" t="s">
        <v>72</v>
      </c>
      <c r="G1494" s="1" t="s">
        <v>12</v>
      </c>
      <c r="H1494" s="1" t="s">
        <v>13</v>
      </c>
      <c r="I1494" s="1" t="s">
        <v>13</v>
      </c>
      <c r="J1494">
        <f>COUNTIF($C$2:$C$2413,C1494)</f>
        <v>1</v>
      </c>
    </row>
    <row r="1495" spans="1:12">
      <c r="A1495" s="1" t="str">
        <f t="shared" si="23"/>
        <v>7K2LGO</v>
      </c>
      <c r="B1495" s="1">
        <v>4401496</v>
      </c>
      <c r="C1495" s="1" t="s">
        <v>3521</v>
      </c>
      <c r="D1495" s="1" t="s">
        <v>3522</v>
      </c>
      <c r="E1495" s="1" t="s">
        <v>3523</v>
      </c>
      <c r="F1495" s="1" t="s">
        <v>54</v>
      </c>
      <c r="G1495" s="1" t="s">
        <v>12</v>
      </c>
      <c r="H1495" s="1" t="s">
        <v>13</v>
      </c>
      <c r="I1495" s="1" t="s">
        <v>13</v>
      </c>
      <c r="J1495">
        <f>COUNTIF($C$2:$C$2413,C1495)</f>
        <v>1</v>
      </c>
    </row>
    <row r="1496" spans="1:12">
      <c r="A1496" s="1" t="str">
        <f t="shared" si="23"/>
        <v>JG1XWV</v>
      </c>
      <c r="B1496" s="1">
        <v>4401497</v>
      </c>
      <c r="C1496" s="1" t="s">
        <v>3524</v>
      </c>
      <c r="D1496" s="1" t="s">
        <v>3525</v>
      </c>
      <c r="E1496" s="1" t="s">
        <v>3526</v>
      </c>
      <c r="F1496" s="1" t="s">
        <v>54</v>
      </c>
      <c r="G1496" s="1" t="s">
        <v>12</v>
      </c>
      <c r="H1496" s="2">
        <v>45500.499768518515</v>
      </c>
      <c r="I1496" s="1">
        <v>44155</v>
      </c>
      <c r="J1496">
        <f>COUNTIF($C$2:$C$2413,C1496)</f>
        <v>1</v>
      </c>
    </row>
    <row r="1497" spans="1:12">
      <c r="A1497" s="1" t="str">
        <f t="shared" si="23"/>
        <v>JF6DHM</v>
      </c>
      <c r="B1497" s="1">
        <v>4401498</v>
      </c>
      <c r="C1497" s="1" t="s">
        <v>3527</v>
      </c>
      <c r="D1497" s="1" t="s">
        <v>3528</v>
      </c>
      <c r="E1497" s="1" t="s">
        <v>5642</v>
      </c>
      <c r="F1497" s="1" t="s">
        <v>72</v>
      </c>
      <c r="G1497" s="1" t="s">
        <v>12</v>
      </c>
      <c r="H1497" s="1" t="s">
        <v>13</v>
      </c>
      <c r="I1497" s="1" t="s">
        <v>13</v>
      </c>
      <c r="J1497">
        <f>COUNTIF($C$2:$C$2413,C1497)</f>
        <v>1</v>
      </c>
    </row>
    <row r="1498" spans="1:12">
      <c r="A1498" s="1" t="str">
        <f t="shared" si="23"/>
        <v>JH5YNE</v>
      </c>
      <c r="B1498" s="1">
        <v>4401499</v>
      </c>
      <c r="C1498" s="50" t="s">
        <v>3529</v>
      </c>
      <c r="D1498" s="1" t="s">
        <v>5171</v>
      </c>
      <c r="E1498" s="1" t="s">
        <v>3530</v>
      </c>
      <c r="F1498" s="1" t="s">
        <v>234</v>
      </c>
      <c r="G1498" s="1" t="s">
        <v>12</v>
      </c>
      <c r="H1498" s="1" t="s">
        <v>13</v>
      </c>
      <c r="I1498" s="1" t="s">
        <v>13</v>
      </c>
      <c r="J1498" s="20">
        <f>COUNTIF($C$2:$C$2413,C1498)</f>
        <v>2</v>
      </c>
      <c r="K1498" t="s">
        <v>4667</v>
      </c>
      <c r="L1498" t="s">
        <v>4660</v>
      </c>
    </row>
    <row r="1499" spans="1:12">
      <c r="A1499" s="1" t="str">
        <f t="shared" si="23"/>
        <v>7K3WNX</v>
      </c>
      <c r="B1499" s="1">
        <v>4401500</v>
      </c>
      <c r="C1499" s="1" t="s">
        <v>3531</v>
      </c>
      <c r="D1499" s="1" t="s">
        <v>3532</v>
      </c>
      <c r="E1499" s="1" t="s">
        <v>3533</v>
      </c>
      <c r="F1499" s="1" t="s">
        <v>54</v>
      </c>
      <c r="G1499" s="1" t="s">
        <v>12</v>
      </c>
      <c r="H1499" s="1" t="s">
        <v>13</v>
      </c>
      <c r="I1499" s="1" t="s">
        <v>13</v>
      </c>
      <c r="J1499">
        <f>COUNTIF($C$2:$C$2413,C1499)</f>
        <v>1</v>
      </c>
    </row>
    <row r="1500" spans="1:12">
      <c r="A1500" s="1" t="str">
        <f t="shared" si="23"/>
        <v>JJ0IQS</v>
      </c>
      <c r="B1500" s="1">
        <v>4401501</v>
      </c>
      <c r="C1500" s="1" t="s">
        <v>3534</v>
      </c>
      <c r="D1500" s="1" t="s">
        <v>3535</v>
      </c>
      <c r="E1500" s="1" t="s">
        <v>3536</v>
      </c>
      <c r="F1500" s="1" t="s">
        <v>11</v>
      </c>
      <c r="G1500" s="1" t="s">
        <v>12</v>
      </c>
      <c r="H1500" s="1" t="s">
        <v>13</v>
      </c>
      <c r="I1500" s="1" t="s">
        <v>13</v>
      </c>
      <c r="J1500">
        <f>COUNTIF($C$2:$C$2413,C1500)</f>
        <v>1</v>
      </c>
    </row>
    <row r="1501" spans="1:12">
      <c r="A1501" s="1" t="str">
        <f t="shared" si="23"/>
        <v>JG1HEQ</v>
      </c>
      <c r="B1501" s="1">
        <v>4401502</v>
      </c>
      <c r="C1501" s="1" t="s">
        <v>3537</v>
      </c>
      <c r="D1501" s="1" t="s">
        <v>3538</v>
      </c>
      <c r="E1501" s="1" t="s">
        <v>3523</v>
      </c>
      <c r="F1501" s="1" t="s">
        <v>54</v>
      </c>
      <c r="G1501" s="1" t="s">
        <v>12</v>
      </c>
      <c r="H1501" s="1" t="s">
        <v>13</v>
      </c>
      <c r="I1501" s="1" t="s">
        <v>13</v>
      </c>
      <c r="J1501">
        <f>COUNTIF($C$2:$C$2413,C1501)</f>
        <v>1</v>
      </c>
    </row>
    <row r="1502" spans="1:12">
      <c r="A1502" s="1" t="str">
        <f t="shared" si="23"/>
        <v>JR4CBO</v>
      </c>
      <c r="B1502" s="1">
        <v>4401503</v>
      </c>
      <c r="C1502" s="1" t="s">
        <v>3539</v>
      </c>
      <c r="D1502" s="1" t="s">
        <v>3540</v>
      </c>
      <c r="E1502" s="1" t="s">
        <v>569</v>
      </c>
      <c r="F1502" s="1" t="s">
        <v>57</v>
      </c>
      <c r="G1502" s="1" t="s">
        <v>12</v>
      </c>
      <c r="H1502" s="1" t="s">
        <v>13</v>
      </c>
      <c r="I1502" s="1" t="s">
        <v>13</v>
      </c>
      <c r="J1502">
        <f>COUNTIF($C$2:$C$2413,C1502)</f>
        <v>1</v>
      </c>
    </row>
    <row r="1503" spans="1:12">
      <c r="A1503" s="1" t="str">
        <f t="shared" si="23"/>
        <v>JF1HMC</v>
      </c>
      <c r="B1503" s="1">
        <v>4401504</v>
      </c>
      <c r="C1503" s="1" t="s">
        <v>3541</v>
      </c>
      <c r="D1503" s="1" t="s">
        <v>3542</v>
      </c>
      <c r="E1503" s="1" t="s">
        <v>3543</v>
      </c>
      <c r="F1503" s="1" t="s">
        <v>54</v>
      </c>
      <c r="G1503" s="1" t="s">
        <v>12</v>
      </c>
      <c r="H1503" s="1" t="s">
        <v>13</v>
      </c>
      <c r="I1503" s="1" t="s">
        <v>13</v>
      </c>
      <c r="J1503">
        <f>COUNTIF($C$2:$C$2413,C1503)</f>
        <v>1</v>
      </c>
    </row>
    <row r="1504" spans="1:12">
      <c r="A1504" s="1" t="str">
        <f t="shared" si="23"/>
        <v>JJ2YYK</v>
      </c>
      <c r="B1504" s="1">
        <v>4401505</v>
      </c>
      <c r="C1504" s="1" t="s">
        <v>3544</v>
      </c>
      <c r="D1504" s="1" t="s">
        <v>3545</v>
      </c>
      <c r="E1504" s="1" t="s">
        <v>3546</v>
      </c>
      <c r="F1504" s="1" t="s">
        <v>192</v>
      </c>
      <c r="G1504" s="1" t="s">
        <v>12</v>
      </c>
      <c r="H1504" s="1" t="s">
        <v>13</v>
      </c>
      <c r="I1504" s="1" t="s">
        <v>13</v>
      </c>
      <c r="J1504">
        <f>COUNTIF($C$2:$C$2413,C1504)</f>
        <v>1</v>
      </c>
      <c r="K1504" t="s">
        <v>4665</v>
      </c>
      <c r="L1504" t="s">
        <v>4666</v>
      </c>
    </row>
    <row r="1505" spans="1:12">
      <c r="A1505" s="1" t="str">
        <f t="shared" si="23"/>
        <v>JR6GBB</v>
      </c>
      <c r="B1505" s="1">
        <v>4401506</v>
      </c>
      <c r="C1505" s="1" t="s">
        <v>3547</v>
      </c>
      <c r="D1505" s="1" t="s">
        <v>3548</v>
      </c>
      <c r="E1505" s="1" t="s">
        <v>3020</v>
      </c>
      <c r="F1505" s="1" t="s">
        <v>72</v>
      </c>
      <c r="G1505" s="1" t="s">
        <v>12</v>
      </c>
      <c r="H1505" s="1" t="s">
        <v>13</v>
      </c>
      <c r="I1505" s="1" t="s">
        <v>13</v>
      </c>
      <c r="J1505">
        <f>COUNTIF($C$2:$C$2413,C1505)</f>
        <v>1</v>
      </c>
    </row>
    <row r="1506" spans="1:12">
      <c r="A1506" s="1" t="str">
        <f t="shared" si="23"/>
        <v>JE2YYG</v>
      </c>
      <c r="B1506" s="1">
        <v>4401507</v>
      </c>
      <c r="C1506" s="1" t="s">
        <v>3549</v>
      </c>
      <c r="D1506" s="1" t="s">
        <v>3550</v>
      </c>
      <c r="E1506" s="1" t="s">
        <v>228</v>
      </c>
      <c r="F1506" s="1" t="s">
        <v>192</v>
      </c>
      <c r="G1506" s="1" t="s">
        <v>12</v>
      </c>
      <c r="H1506" s="1" t="s">
        <v>13</v>
      </c>
      <c r="I1506" s="1" t="s">
        <v>13</v>
      </c>
      <c r="J1506">
        <f>COUNTIF($C$2:$C$2413,C1506)</f>
        <v>1</v>
      </c>
      <c r="K1506" t="s">
        <v>4663</v>
      </c>
      <c r="L1506" t="s">
        <v>4664</v>
      </c>
    </row>
    <row r="1507" spans="1:12">
      <c r="A1507" s="1" t="str">
        <f t="shared" si="23"/>
        <v>JK1LFL</v>
      </c>
      <c r="B1507" s="1">
        <v>4401508</v>
      </c>
      <c r="C1507" s="1" t="s">
        <v>3551</v>
      </c>
      <c r="D1507" s="1" t="s">
        <v>3552</v>
      </c>
      <c r="E1507" s="1" t="s">
        <v>543</v>
      </c>
      <c r="F1507" s="1" t="s">
        <v>54</v>
      </c>
      <c r="G1507" s="1" t="s">
        <v>12</v>
      </c>
      <c r="H1507" s="1" t="s">
        <v>13</v>
      </c>
      <c r="I1507" s="1" t="s">
        <v>13</v>
      </c>
      <c r="J1507">
        <f>COUNTIF($C$2:$C$2413,C1507)</f>
        <v>1</v>
      </c>
    </row>
    <row r="1508" spans="1:12">
      <c r="A1508" s="1" t="str">
        <f t="shared" si="23"/>
        <v>JJ7EDF</v>
      </c>
      <c r="B1508" s="1">
        <v>4401509</v>
      </c>
      <c r="C1508" s="1" t="s">
        <v>3553</v>
      </c>
      <c r="D1508" s="1" t="s">
        <v>3554</v>
      </c>
      <c r="E1508" s="1" t="s">
        <v>3555</v>
      </c>
      <c r="F1508" s="1" t="s">
        <v>29</v>
      </c>
      <c r="G1508" s="1" t="s">
        <v>12</v>
      </c>
      <c r="H1508" s="1" t="s">
        <v>13</v>
      </c>
      <c r="I1508" s="1" t="s">
        <v>13</v>
      </c>
      <c r="J1508">
        <f>COUNTIF($C$2:$C$2413,C1508)</f>
        <v>1</v>
      </c>
    </row>
    <row r="1509" spans="1:12">
      <c r="A1509" s="1" t="str">
        <f t="shared" si="23"/>
        <v>JM1HQZ</v>
      </c>
      <c r="B1509" s="1">
        <v>4401510</v>
      </c>
      <c r="C1509" s="1" t="s">
        <v>3556</v>
      </c>
      <c r="D1509" s="1" t="s">
        <v>3557</v>
      </c>
      <c r="E1509" s="1" t="s">
        <v>3558</v>
      </c>
      <c r="F1509" s="1" t="s">
        <v>4466</v>
      </c>
      <c r="G1509" s="1" t="s">
        <v>12</v>
      </c>
      <c r="H1509" s="1" t="s">
        <v>13</v>
      </c>
      <c r="I1509" s="1" t="s">
        <v>13</v>
      </c>
      <c r="J1509">
        <f>COUNTIF($C$2:$C$2413,C1509)</f>
        <v>1</v>
      </c>
    </row>
    <row r="1510" spans="1:12">
      <c r="A1510" s="1" t="str">
        <f t="shared" si="23"/>
        <v>JK1BGQ</v>
      </c>
      <c r="B1510" s="1">
        <v>4401511</v>
      </c>
      <c r="C1510" s="1" t="s">
        <v>3559</v>
      </c>
      <c r="D1510" s="1" t="s">
        <v>2308</v>
      </c>
      <c r="E1510" s="1" t="s">
        <v>5300</v>
      </c>
      <c r="F1510" s="1" t="s">
        <v>54</v>
      </c>
      <c r="G1510" s="1" t="s">
        <v>12</v>
      </c>
      <c r="H1510" s="1" t="s">
        <v>13</v>
      </c>
      <c r="I1510" s="1" t="s">
        <v>13</v>
      </c>
      <c r="J1510">
        <f>COUNTIF($C$2:$C$2413,C1510)</f>
        <v>1</v>
      </c>
    </row>
    <row r="1511" spans="1:12">
      <c r="A1511" s="1" t="str">
        <f t="shared" si="23"/>
        <v>JQ1ZPA</v>
      </c>
      <c r="B1511" s="1">
        <v>4401512</v>
      </c>
      <c r="C1511" s="1" t="s">
        <v>3560</v>
      </c>
      <c r="D1511" s="1" t="s">
        <v>3561</v>
      </c>
      <c r="E1511" s="1" t="s">
        <v>5662</v>
      </c>
      <c r="F1511" s="1" t="s">
        <v>54</v>
      </c>
      <c r="G1511" s="1" t="s">
        <v>12</v>
      </c>
      <c r="H1511" s="1" t="s">
        <v>13</v>
      </c>
      <c r="I1511" s="1" t="s">
        <v>13</v>
      </c>
      <c r="J1511">
        <f>COUNTIF($C$2:$C$2413,C1511)</f>
        <v>1</v>
      </c>
      <c r="K1511" t="s">
        <v>4661</v>
      </c>
      <c r="L1511" t="s">
        <v>4662</v>
      </c>
    </row>
    <row r="1512" spans="1:12">
      <c r="A1512" s="1" t="str">
        <f t="shared" si="23"/>
        <v>JH1OZC</v>
      </c>
      <c r="B1512" s="1">
        <v>4401513</v>
      </c>
      <c r="C1512" s="1" t="s">
        <v>3562</v>
      </c>
      <c r="D1512" s="1" t="s">
        <v>3563</v>
      </c>
      <c r="E1512" s="1" t="s">
        <v>5301</v>
      </c>
      <c r="F1512" s="1" t="s">
        <v>54</v>
      </c>
      <c r="G1512" s="1" t="s">
        <v>12</v>
      </c>
      <c r="H1512" s="1" t="s">
        <v>13</v>
      </c>
      <c r="I1512" s="1" t="s">
        <v>13</v>
      </c>
      <c r="J1512">
        <f>COUNTIF($C$2:$C$2413,C1512)</f>
        <v>1</v>
      </c>
    </row>
    <row r="1513" spans="1:12">
      <c r="A1513" s="1" t="str">
        <f t="shared" si="23"/>
        <v>JA5YVI</v>
      </c>
      <c r="B1513" s="1">
        <v>4401514</v>
      </c>
      <c r="C1513" s="3" t="s">
        <v>3564</v>
      </c>
      <c r="D1513" s="1" t="s">
        <v>5172</v>
      </c>
      <c r="E1513" s="1" t="s">
        <v>3565</v>
      </c>
      <c r="F1513" s="1" t="s">
        <v>234</v>
      </c>
      <c r="G1513" s="1" t="s">
        <v>12</v>
      </c>
      <c r="H1513" s="1" t="s">
        <v>13</v>
      </c>
      <c r="I1513" s="1" t="s">
        <v>13</v>
      </c>
      <c r="J1513">
        <f>COUNTIF($C$2:$C$2413,C1513)</f>
        <v>1</v>
      </c>
      <c r="K1513" t="s">
        <v>4659</v>
      </c>
      <c r="L1513" t="s">
        <v>4660</v>
      </c>
    </row>
    <row r="1514" spans="1:12">
      <c r="A1514" s="1" t="str">
        <f t="shared" si="23"/>
        <v>JH5GYN</v>
      </c>
      <c r="B1514" s="1">
        <v>4401515</v>
      </c>
      <c r="C1514" s="1" t="s">
        <v>3566</v>
      </c>
      <c r="D1514" s="1" t="s">
        <v>3567</v>
      </c>
      <c r="E1514" s="1" t="s">
        <v>3568</v>
      </c>
      <c r="F1514" s="1" t="s">
        <v>57</v>
      </c>
      <c r="G1514" s="1" t="s">
        <v>12</v>
      </c>
      <c r="H1514" s="1" t="s">
        <v>13</v>
      </c>
      <c r="I1514" s="1" t="s">
        <v>13</v>
      </c>
      <c r="J1514">
        <f>COUNTIF($C$2:$C$2413,C1514)</f>
        <v>1</v>
      </c>
    </row>
    <row r="1515" spans="1:12">
      <c r="A1515" s="1" t="str">
        <f t="shared" si="23"/>
        <v>JR8YQV</v>
      </c>
      <c r="B1515" s="1">
        <v>4401516</v>
      </c>
      <c r="C1515" s="1" t="s">
        <v>3569</v>
      </c>
      <c r="D1515" s="1" t="s">
        <v>3373</v>
      </c>
      <c r="E1515" s="1" t="s">
        <v>557</v>
      </c>
      <c r="F1515" s="1" t="s">
        <v>129</v>
      </c>
      <c r="G1515" s="1" t="s">
        <v>12</v>
      </c>
      <c r="H1515" s="1" t="s">
        <v>13</v>
      </c>
      <c r="I1515" s="1" t="s">
        <v>13</v>
      </c>
      <c r="J1515">
        <f>COUNTIF($C$2:$C$2413,C1515)</f>
        <v>1</v>
      </c>
      <c r="K1515" t="s">
        <v>4657</v>
      </c>
      <c r="L1515" t="s">
        <v>4658</v>
      </c>
    </row>
    <row r="1516" spans="1:12">
      <c r="A1516" s="1" t="str">
        <f t="shared" si="23"/>
        <v>JR0KCH</v>
      </c>
      <c r="B1516" s="1">
        <v>4401517</v>
      </c>
      <c r="C1516" s="1" t="s">
        <v>3570</v>
      </c>
      <c r="D1516" s="1" t="s">
        <v>3571</v>
      </c>
      <c r="E1516" s="1" t="s">
        <v>3572</v>
      </c>
      <c r="F1516" s="1" t="s">
        <v>11</v>
      </c>
      <c r="G1516" s="1" t="s">
        <v>12</v>
      </c>
      <c r="H1516" s="1" t="s">
        <v>13</v>
      </c>
      <c r="I1516" s="1" t="s">
        <v>13</v>
      </c>
      <c r="J1516">
        <f>COUNTIF($C$2:$C$2413,C1516)</f>
        <v>1</v>
      </c>
    </row>
    <row r="1517" spans="1:12">
      <c r="A1517" s="1" t="str">
        <f t="shared" si="23"/>
        <v>7N4URK</v>
      </c>
      <c r="B1517" s="1">
        <v>4401518</v>
      </c>
      <c r="C1517" s="1" t="s">
        <v>4478</v>
      </c>
      <c r="D1517" s="1" t="s">
        <v>4479</v>
      </c>
      <c r="E1517" s="1" t="s">
        <v>1837</v>
      </c>
      <c r="F1517" s="1" t="s">
        <v>54</v>
      </c>
      <c r="G1517" s="1" t="s">
        <v>12</v>
      </c>
      <c r="H1517" s="1" t="s">
        <v>13</v>
      </c>
      <c r="I1517" s="1" t="s">
        <v>13</v>
      </c>
      <c r="J1517">
        <f>COUNTIF($C$2:$C$2413,C1517)</f>
        <v>1</v>
      </c>
    </row>
    <row r="1518" spans="1:12">
      <c r="A1518" s="1" t="str">
        <f t="shared" si="23"/>
        <v>JE4CFU</v>
      </c>
      <c r="B1518" s="1">
        <v>4401519</v>
      </c>
      <c r="C1518" s="1" t="s">
        <v>4480</v>
      </c>
      <c r="D1518" s="1" t="s">
        <v>4481</v>
      </c>
      <c r="E1518" s="1" t="s">
        <v>4482</v>
      </c>
      <c r="F1518" s="1" t="s">
        <v>4468</v>
      </c>
      <c r="G1518" s="1" t="s">
        <v>12</v>
      </c>
      <c r="H1518" s="1" t="s">
        <v>13</v>
      </c>
      <c r="I1518" s="1" t="s">
        <v>13</v>
      </c>
      <c r="J1518">
        <f>COUNTIF($C$2:$C$2413,C1518)</f>
        <v>1</v>
      </c>
    </row>
    <row r="1519" spans="1:12">
      <c r="A1519" s="1" t="str">
        <f t="shared" si="23"/>
        <v>JN1OLJ</v>
      </c>
      <c r="B1519" s="1">
        <v>4401520</v>
      </c>
      <c r="C1519" s="1" t="s">
        <v>4485</v>
      </c>
      <c r="D1519" s="1" t="s">
        <v>4486</v>
      </c>
      <c r="E1519" s="1" t="s">
        <v>363</v>
      </c>
      <c r="F1519" s="1" t="s">
        <v>54</v>
      </c>
      <c r="G1519" s="1" t="s">
        <v>12</v>
      </c>
      <c r="H1519" s="1" t="s">
        <v>13</v>
      </c>
      <c r="I1519" s="1" t="s">
        <v>13</v>
      </c>
      <c r="J1519">
        <f>COUNTIF($C$2:$C$2413,C1519)</f>
        <v>1</v>
      </c>
    </row>
    <row r="1520" spans="1:12">
      <c r="A1520" s="1" t="str">
        <f t="shared" si="23"/>
        <v>JH1AJA</v>
      </c>
      <c r="B1520" s="1">
        <v>4401521</v>
      </c>
      <c r="C1520" s="1" t="s">
        <v>4488</v>
      </c>
      <c r="D1520" s="1" t="s">
        <v>4489</v>
      </c>
      <c r="E1520" s="1" t="s">
        <v>4490</v>
      </c>
      <c r="F1520" s="1" t="s">
        <v>54</v>
      </c>
      <c r="G1520" s="1" t="s">
        <v>12</v>
      </c>
      <c r="H1520" s="1" t="s">
        <v>13</v>
      </c>
      <c r="I1520" s="1" t="s">
        <v>13</v>
      </c>
      <c r="J1520">
        <f>COUNTIF($C$2:$C$2413,C1520)</f>
        <v>1</v>
      </c>
    </row>
    <row r="1521" spans="1:12">
      <c r="A1521" s="1" t="str">
        <f t="shared" si="23"/>
        <v>JS1YPR</v>
      </c>
      <c r="B1521" s="1">
        <v>4401522</v>
      </c>
      <c r="C1521" s="1" t="s">
        <v>4654</v>
      </c>
      <c r="D1521" s="1" t="s">
        <v>5316</v>
      </c>
      <c r="E1521" s="1" t="s">
        <v>5315</v>
      </c>
      <c r="F1521" s="1" t="s">
        <v>54</v>
      </c>
      <c r="G1521" s="1" t="s">
        <v>12</v>
      </c>
      <c r="H1521" s="1" t="s">
        <v>13</v>
      </c>
      <c r="I1521" s="1" t="s">
        <v>13</v>
      </c>
      <c r="J1521">
        <f>COUNTIF($C$2:$C$2413,C1521)</f>
        <v>1</v>
      </c>
      <c r="K1521" t="s">
        <v>4655</v>
      </c>
      <c r="L1521" t="s">
        <v>4656</v>
      </c>
    </row>
    <row r="1522" spans="1:12">
      <c r="A1522" s="1" t="str">
        <f t="shared" si="23"/>
        <v>JO4LWN</v>
      </c>
      <c r="B1522" s="1">
        <v>4401523</v>
      </c>
      <c r="C1522" s="1" t="s">
        <v>4491</v>
      </c>
      <c r="D1522" s="1" t="s">
        <v>4492</v>
      </c>
      <c r="E1522" s="1" t="s">
        <v>569</v>
      </c>
      <c r="F1522" s="1" t="s">
        <v>57</v>
      </c>
      <c r="G1522" s="1" t="s">
        <v>12</v>
      </c>
      <c r="H1522" s="1" t="s">
        <v>13</v>
      </c>
      <c r="I1522" s="1" t="s">
        <v>13</v>
      </c>
      <c r="J1522">
        <f>COUNTIF($C$2:$C$2413,C1522)</f>
        <v>1</v>
      </c>
    </row>
    <row r="1523" spans="1:12">
      <c r="A1523" s="1" t="str">
        <f t="shared" si="23"/>
        <v>JH5DBY</v>
      </c>
      <c r="B1523" s="1">
        <v>4401524</v>
      </c>
      <c r="C1523" s="1" t="s">
        <v>4493</v>
      </c>
      <c r="D1523" s="1" t="s">
        <v>4494</v>
      </c>
      <c r="E1523" s="1" t="s">
        <v>97</v>
      </c>
      <c r="F1523" s="1" t="s">
        <v>54</v>
      </c>
      <c r="G1523" s="1" t="s">
        <v>12</v>
      </c>
      <c r="H1523" s="1" t="s">
        <v>13</v>
      </c>
      <c r="I1523" s="1" t="s">
        <v>13</v>
      </c>
      <c r="J1523">
        <f>COUNTIF($C$2:$C$2413,C1523)</f>
        <v>1</v>
      </c>
    </row>
    <row r="1524" spans="1:12">
      <c r="A1524" s="1" t="str">
        <f t="shared" si="23"/>
        <v>JS1YQM</v>
      </c>
      <c r="B1524" s="1">
        <v>4401525</v>
      </c>
      <c r="C1524" s="1" t="s">
        <v>4495</v>
      </c>
      <c r="D1524" s="1" t="s">
        <v>4496</v>
      </c>
      <c r="E1524" s="1" t="s">
        <v>2118</v>
      </c>
      <c r="F1524" s="1" t="s">
        <v>54</v>
      </c>
      <c r="G1524" s="1" t="s">
        <v>12</v>
      </c>
      <c r="H1524" s="1" t="s">
        <v>13</v>
      </c>
      <c r="I1524" s="1" t="s">
        <v>13</v>
      </c>
      <c r="J1524">
        <f>COUNTIF($C$2:$C$2413,C1524)</f>
        <v>1</v>
      </c>
      <c r="K1524" t="s">
        <v>4652</v>
      </c>
      <c r="L1524" t="s">
        <v>4653</v>
      </c>
    </row>
    <row r="1525" spans="1:12">
      <c r="A1525" s="1" t="str">
        <f t="shared" si="23"/>
        <v>JG6YNI</v>
      </c>
      <c r="B1525" s="1">
        <v>4401526</v>
      </c>
      <c r="C1525" s="1" t="s">
        <v>4497</v>
      </c>
      <c r="D1525" s="1" t="s">
        <v>4498</v>
      </c>
      <c r="E1525" s="1" t="s">
        <v>104</v>
      </c>
      <c r="F1525" s="1" t="s">
        <v>72</v>
      </c>
      <c r="G1525" s="1" t="s">
        <v>12</v>
      </c>
      <c r="H1525" s="1" t="s">
        <v>13</v>
      </c>
      <c r="I1525" s="1" t="s">
        <v>13</v>
      </c>
      <c r="J1525">
        <f>COUNTIF($C$2:$C$2413,C1525)</f>
        <v>1</v>
      </c>
      <c r="K1525" t="s">
        <v>4813</v>
      </c>
      <c r="L1525" t="s">
        <v>4723</v>
      </c>
    </row>
    <row r="1526" spans="1:12">
      <c r="A1526" s="1" t="str">
        <f t="shared" si="23"/>
        <v>JG6YLJ</v>
      </c>
      <c r="B1526" s="1">
        <v>4401527</v>
      </c>
      <c r="C1526" s="1" t="s">
        <v>4499</v>
      </c>
      <c r="D1526" s="1" t="s">
        <v>4500</v>
      </c>
      <c r="E1526" s="1" t="s">
        <v>909</v>
      </c>
      <c r="F1526" s="1" t="s">
        <v>72</v>
      </c>
      <c r="G1526" s="1" t="s">
        <v>12</v>
      </c>
      <c r="H1526" s="1" t="s">
        <v>13</v>
      </c>
      <c r="I1526" s="1" t="s">
        <v>13</v>
      </c>
      <c r="J1526">
        <f>COUNTIF($C$2:$C$2413,C1526)</f>
        <v>1</v>
      </c>
      <c r="K1526" t="s">
        <v>4651</v>
      </c>
      <c r="L1526" t="s">
        <v>4812</v>
      </c>
    </row>
    <row r="1527" spans="1:12">
      <c r="A1527" s="6" t="str">
        <f t="shared" si="23"/>
        <v>JL1ZNH</v>
      </c>
      <c r="B1527" s="6">
        <v>4401528</v>
      </c>
      <c r="C1527" s="6" t="s">
        <v>4501</v>
      </c>
      <c r="D1527" s="6" t="s">
        <v>4502</v>
      </c>
      <c r="E1527" s="6" t="s">
        <v>4503</v>
      </c>
      <c r="F1527" s="6" t="s">
        <v>54</v>
      </c>
      <c r="G1527" s="6" t="s">
        <v>12</v>
      </c>
      <c r="H1527" s="6" t="s">
        <v>13</v>
      </c>
      <c r="I1527" s="6" t="s">
        <v>13</v>
      </c>
      <c r="J1527">
        <f>COUNTIF($C$2:$C$2413,C1527)</f>
        <v>1</v>
      </c>
      <c r="K1527" t="s">
        <v>4650</v>
      </c>
      <c r="L1527" t="s">
        <v>4656</v>
      </c>
    </row>
    <row r="1528" spans="1:12">
      <c r="A1528" s="6" t="str">
        <f t="shared" si="23"/>
        <v>JE7OEC</v>
      </c>
      <c r="B1528" s="6">
        <v>4401529</v>
      </c>
      <c r="C1528" s="6" t="s">
        <v>4507</v>
      </c>
      <c r="D1528" s="6" t="s">
        <v>362</v>
      </c>
      <c r="E1528" s="6" t="s">
        <v>4508</v>
      </c>
      <c r="F1528" s="6" t="s">
        <v>29</v>
      </c>
      <c r="G1528" s="6" t="s">
        <v>12</v>
      </c>
      <c r="H1528" s="6" t="s">
        <v>13</v>
      </c>
      <c r="I1528" s="6" t="s">
        <v>13</v>
      </c>
      <c r="J1528">
        <f>COUNTIF($C$2:$C$2413,C1528)</f>
        <v>1</v>
      </c>
    </row>
    <row r="1529" spans="1:12">
      <c r="A1529" s="6" t="str">
        <f t="shared" si="23"/>
        <v>JH3BHE</v>
      </c>
      <c r="B1529" s="6">
        <v>4401530</v>
      </c>
      <c r="C1529" s="6" t="s">
        <v>4515</v>
      </c>
      <c r="D1529" s="6" t="s">
        <v>4516</v>
      </c>
      <c r="E1529" s="6" t="s">
        <v>4517</v>
      </c>
      <c r="F1529" s="6" t="s">
        <v>151</v>
      </c>
      <c r="G1529" s="6" t="s">
        <v>12</v>
      </c>
      <c r="H1529" s="6" t="s">
        <v>13</v>
      </c>
      <c r="I1529" s="6" t="s">
        <v>13</v>
      </c>
      <c r="J1529">
        <f>COUNTIF($C$2:$C$2413,C1529)</f>
        <v>1</v>
      </c>
    </row>
    <row r="1530" spans="1:12">
      <c r="A1530" s="6" t="str">
        <f t="shared" si="23"/>
        <v>JH1YNW</v>
      </c>
      <c r="B1530" s="6">
        <v>4401531</v>
      </c>
      <c r="C1530" s="6" t="s">
        <v>4519</v>
      </c>
      <c r="D1530" s="6" t="s">
        <v>4520</v>
      </c>
      <c r="E1530" s="6" t="s">
        <v>4521</v>
      </c>
      <c r="F1530" s="6" t="s">
        <v>54</v>
      </c>
      <c r="G1530" s="6" t="s">
        <v>12</v>
      </c>
      <c r="H1530" s="6" t="s">
        <v>13</v>
      </c>
      <c r="I1530" s="6" t="s">
        <v>13</v>
      </c>
      <c r="J1530">
        <f>COUNTIF($C$2:$C$2413,C1530)</f>
        <v>1</v>
      </c>
      <c r="K1530" t="s">
        <v>4649</v>
      </c>
      <c r="L1530" t="s">
        <v>4690</v>
      </c>
    </row>
    <row r="1531" spans="1:12">
      <c r="A1531" s="6" t="str">
        <f t="shared" si="23"/>
        <v>JF6ZMF</v>
      </c>
      <c r="B1531" s="6">
        <v>4401532</v>
      </c>
      <c r="C1531" s="6" t="s">
        <v>4522</v>
      </c>
      <c r="D1531" s="6" t="s">
        <v>4523</v>
      </c>
      <c r="E1531" s="6" t="s">
        <v>2407</v>
      </c>
      <c r="F1531" s="6" t="s">
        <v>72</v>
      </c>
      <c r="G1531" s="6" t="s">
        <v>12</v>
      </c>
      <c r="H1531" s="6" t="s">
        <v>13</v>
      </c>
      <c r="I1531" s="6" t="s">
        <v>13</v>
      </c>
      <c r="J1531">
        <f>COUNTIF($C$2:$C$2413,C1531)</f>
        <v>1</v>
      </c>
      <c r="K1531" t="s">
        <v>4648</v>
      </c>
      <c r="L1531" t="s">
        <v>4800</v>
      </c>
    </row>
    <row r="1532" spans="1:12">
      <c r="A1532" s="1" t="str">
        <f t="shared" si="23"/>
        <v>JR2KHB</v>
      </c>
      <c r="B1532" s="1">
        <v>4401533</v>
      </c>
      <c r="C1532" s="1" t="s">
        <v>4524</v>
      </c>
      <c r="D1532" s="1" t="s">
        <v>4525</v>
      </c>
      <c r="E1532" s="1" t="s">
        <v>2233</v>
      </c>
      <c r="F1532" s="1" t="s">
        <v>54</v>
      </c>
      <c r="G1532" s="1" t="s">
        <v>12</v>
      </c>
      <c r="H1532" s="1" t="s">
        <v>13</v>
      </c>
      <c r="I1532" s="1" t="s">
        <v>13</v>
      </c>
      <c r="J1532">
        <f>COUNTIF($C$2:$C$2413,C1532)</f>
        <v>1</v>
      </c>
    </row>
    <row r="1533" spans="1:12">
      <c r="A1533" s="1" t="str">
        <f t="shared" si="23"/>
        <v>JJ2VLY</v>
      </c>
      <c r="B1533" s="1">
        <v>4401534</v>
      </c>
      <c r="C1533" s="1" t="s">
        <v>4526</v>
      </c>
      <c r="D1533" s="1" t="s">
        <v>4527</v>
      </c>
      <c r="E1533" s="1" t="s">
        <v>4528</v>
      </c>
      <c r="F1533" s="1" t="s">
        <v>4477</v>
      </c>
      <c r="G1533" s="1" t="s">
        <v>12</v>
      </c>
      <c r="H1533" s="1" t="s">
        <v>13</v>
      </c>
      <c r="I1533" s="1" t="s">
        <v>13</v>
      </c>
      <c r="J1533">
        <f>COUNTIF($C$2:$C$2413,C1533)</f>
        <v>1</v>
      </c>
    </row>
    <row r="1534" spans="1:12">
      <c r="A1534" s="6" t="str">
        <f t="shared" si="23"/>
        <v>JF1LZQ</v>
      </c>
      <c r="B1534" s="6">
        <v>4401535</v>
      </c>
      <c r="C1534" s="6" t="s">
        <v>4529</v>
      </c>
      <c r="D1534" s="6" t="s">
        <v>4530</v>
      </c>
      <c r="E1534" s="6" t="s">
        <v>4531</v>
      </c>
      <c r="F1534" s="6" t="s">
        <v>4477</v>
      </c>
      <c r="G1534" s="6" t="s">
        <v>12</v>
      </c>
      <c r="H1534" s="6" t="s">
        <v>13</v>
      </c>
      <c r="I1534" s="6" t="s">
        <v>13</v>
      </c>
      <c r="J1534">
        <f>COUNTIF($C$2:$C$2413,C1534)</f>
        <v>1</v>
      </c>
    </row>
    <row r="1535" spans="1:12">
      <c r="A1535" s="1" t="str">
        <f t="shared" si="23"/>
        <v>JF9SPT</v>
      </c>
      <c r="B1535" s="1">
        <v>4401536</v>
      </c>
      <c r="C1535" s="1" t="s">
        <v>4532</v>
      </c>
      <c r="D1535" s="1" t="s">
        <v>4533</v>
      </c>
      <c r="E1535" s="1" t="s">
        <v>4439</v>
      </c>
      <c r="F1535" s="1" t="s">
        <v>147</v>
      </c>
      <c r="G1535" s="1" t="s">
        <v>12</v>
      </c>
      <c r="H1535" s="1" t="s">
        <v>13</v>
      </c>
      <c r="I1535" s="1" t="s">
        <v>13</v>
      </c>
      <c r="J1535">
        <f>COUNTIF($C$2:$C$2413,C1535)</f>
        <v>1</v>
      </c>
    </row>
    <row r="1536" spans="1:12">
      <c r="A1536" s="1" t="str">
        <f t="shared" si="23"/>
        <v>JH9ZAF</v>
      </c>
      <c r="B1536" s="1">
        <v>4401537</v>
      </c>
      <c r="C1536" s="1" t="s">
        <v>4534</v>
      </c>
      <c r="D1536" s="1" t="s">
        <v>4533</v>
      </c>
      <c r="E1536" s="1" t="s">
        <v>4439</v>
      </c>
      <c r="F1536" s="1" t="s">
        <v>147</v>
      </c>
      <c r="G1536" s="1" t="s">
        <v>12</v>
      </c>
      <c r="H1536" s="1" t="s">
        <v>13</v>
      </c>
      <c r="I1536" s="1" t="s">
        <v>13</v>
      </c>
      <c r="J1536">
        <f>COUNTIF($C$2:$C$2413,C1536)</f>
        <v>1</v>
      </c>
      <c r="K1536" t="s">
        <v>4647</v>
      </c>
      <c r="L1536" t="s">
        <v>4811</v>
      </c>
    </row>
    <row r="1537" spans="1:12">
      <c r="A1537" s="1" t="str">
        <f t="shared" si="23"/>
        <v>JH9ZAK</v>
      </c>
      <c r="B1537" s="1">
        <v>4401538</v>
      </c>
      <c r="C1537" s="1" t="s">
        <v>4535</v>
      </c>
      <c r="D1537" s="1" t="s">
        <v>4533</v>
      </c>
      <c r="E1537" s="1" t="s">
        <v>4439</v>
      </c>
      <c r="F1537" s="1" t="s">
        <v>147</v>
      </c>
      <c r="G1537" s="1" t="s">
        <v>12</v>
      </c>
      <c r="H1537" s="1" t="s">
        <v>13</v>
      </c>
      <c r="I1537" s="1" t="s">
        <v>13</v>
      </c>
      <c r="J1537">
        <f>COUNTIF($C$2:$C$2413,C1537)</f>
        <v>1</v>
      </c>
      <c r="K1537" t="s">
        <v>4646</v>
      </c>
      <c r="L1537" t="s">
        <v>4811</v>
      </c>
    </row>
    <row r="1538" spans="1:12">
      <c r="A1538" s="1" t="str">
        <f t="shared" si="23"/>
        <v>JI1MFZ</v>
      </c>
      <c r="B1538" s="1">
        <v>4401539</v>
      </c>
      <c r="C1538" s="1" t="s">
        <v>4536</v>
      </c>
      <c r="D1538" s="1" t="s">
        <v>4537</v>
      </c>
      <c r="E1538" s="1" t="s">
        <v>4538</v>
      </c>
      <c r="F1538" s="1" t="s">
        <v>54</v>
      </c>
      <c r="G1538" s="1" t="s">
        <v>12</v>
      </c>
      <c r="H1538" s="1" t="s">
        <v>13</v>
      </c>
      <c r="I1538" s="1" t="s">
        <v>13</v>
      </c>
      <c r="J1538">
        <f>COUNTIF($C$2:$C$2413,C1538)</f>
        <v>1</v>
      </c>
    </row>
    <row r="1539" spans="1:12">
      <c r="A1539" s="6" t="str">
        <f t="shared" si="23"/>
        <v>JG1ITH</v>
      </c>
      <c r="B1539" s="6">
        <v>4401540</v>
      </c>
      <c r="C1539" s="6" t="s">
        <v>4539</v>
      </c>
      <c r="D1539" s="6" t="s">
        <v>4540</v>
      </c>
      <c r="E1539" s="6" t="s">
        <v>4541</v>
      </c>
      <c r="F1539" s="6" t="s">
        <v>54</v>
      </c>
      <c r="G1539" s="6" t="s">
        <v>12</v>
      </c>
      <c r="H1539" s="6" t="s">
        <v>13</v>
      </c>
      <c r="I1539" s="6" t="s">
        <v>13</v>
      </c>
      <c r="J1539">
        <f>COUNTIF($C$2:$C$2413,C1539)</f>
        <v>1</v>
      </c>
    </row>
    <row r="1540" spans="1:12">
      <c r="A1540" s="6" t="str">
        <f t="shared" si="23"/>
        <v>JE1WAZ</v>
      </c>
      <c r="B1540" s="6">
        <v>4401541</v>
      </c>
      <c r="C1540" s="6" t="s">
        <v>4542</v>
      </c>
      <c r="D1540" s="6" t="s">
        <v>4543</v>
      </c>
      <c r="E1540" s="6" t="s">
        <v>97</v>
      </c>
      <c r="F1540" s="6" t="s">
        <v>54</v>
      </c>
      <c r="G1540" s="6" t="s">
        <v>12</v>
      </c>
      <c r="H1540" s="6" t="s">
        <v>13</v>
      </c>
      <c r="I1540" s="6" t="s">
        <v>13</v>
      </c>
      <c r="J1540">
        <f>COUNTIF($C$2:$C$2413,C1540)</f>
        <v>1</v>
      </c>
    </row>
    <row r="1541" spans="1:12">
      <c r="A1541" s="6" t="str">
        <f t="shared" si="23"/>
        <v>JG6YLC</v>
      </c>
      <c r="B1541" s="6">
        <v>4401542</v>
      </c>
      <c r="C1541" s="6" t="s">
        <v>4544</v>
      </c>
      <c r="D1541" s="6" t="s">
        <v>4545</v>
      </c>
      <c r="E1541" s="6" t="s">
        <v>4546</v>
      </c>
      <c r="F1541" s="6" t="s">
        <v>72</v>
      </c>
      <c r="G1541" s="6" t="s">
        <v>12</v>
      </c>
      <c r="H1541" s="6" t="s">
        <v>13</v>
      </c>
      <c r="I1541" s="6" t="s">
        <v>13</v>
      </c>
      <c r="J1541">
        <f>COUNTIF($C$2:$C$2413,C1541)</f>
        <v>1</v>
      </c>
      <c r="K1541" t="s">
        <v>4645</v>
      </c>
      <c r="L1541" t="s">
        <v>4723</v>
      </c>
    </row>
    <row r="1542" spans="1:12">
      <c r="A1542" s="6" t="str">
        <f t="shared" si="23"/>
        <v>JA9DJH</v>
      </c>
      <c r="B1542" s="6">
        <v>4401543</v>
      </c>
      <c r="C1542" s="6" t="s">
        <v>4547</v>
      </c>
      <c r="D1542" s="6" t="s">
        <v>4548</v>
      </c>
      <c r="E1542" s="6" t="s">
        <v>4549</v>
      </c>
      <c r="F1542" s="6" t="s">
        <v>147</v>
      </c>
      <c r="G1542" s="6" t="s">
        <v>12</v>
      </c>
      <c r="H1542" s="6" t="s">
        <v>13</v>
      </c>
      <c r="I1542" s="6" t="s">
        <v>13</v>
      </c>
      <c r="J1542">
        <f>COUNTIF($C$2:$C$2413,C1542)</f>
        <v>1</v>
      </c>
    </row>
    <row r="1543" spans="1:12">
      <c r="A1543" s="6" t="str">
        <f t="shared" si="23"/>
        <v>JE6YMI</v>
      </c>
      <c r="B1543" s="6">
        <v>4401544</v>
      </c>
      <c r="C1543" s="6" t="s">
        <v>4550</v>
      </c>
      <c r="D1543" s="6" t="s">
        <v>4551</v>
      </c>
      <c r="E1543" s="6" t="s">
        <v>104</v>
      </c>
      <c r="F1543" s="6" t="s">
        <v>72</v>
      </c>
      <c r="G1543" s="6" t="s">
        <v>12</v>
      </c>
      <c r="H1543" s="6" t="s">
        <v>13</v>
      </c>
      <c r="I1543" s="6" t="s">
        <v>13</v>
      </c>
      <c r="J1543">
        <f>COUNTIF($C$2:$C$2413,C1543)</f>
        <v>1</v>
      </c>
      <c r="K1543" t="s">
        <v>4644</v>
      </c>
      <c r="L1543" t="s">
        <v>4723</v>
      </c>
    </row>
    <row r="1544" spans="1:12">
      <c r="A1544" s="6" t="str">
        <f t="shared" si="23"/>
        <v>JJ1BDX</v>
      </c>
      <c r="B1544" s="6">
        <v>4401545</v>
      </c>
      <c r="C1544" s="6" t="s">
        <v>4552</v>
      </c>
      <c r="D1544" s="6" t="s">
        <v>4553</v>
      </c>
      <c r="E1544" s="6" t="s">
        <v>4554</v>
      </c>
      <c r="F1544" s="6" t="s">
        <v>54</v>
      </c>
      <c r="G1544" s="6" t="s">
        <v>12</v>
      </c>
      <c r="H1544" s="6" t="s">
        <v>13</v>
      </c>
      <c r="I1544" s="6" t="s">
        <v>13</v>
      </c>
      <c r="J1544">
        <f>COUNTIF($C$2:$C$2413,C1544)</f>
        <v>1</v>
      </c>
    </row>
    <row r="1545" spans="1:12">
      <c r="A1545" s="6" t="str">
        <f t="shared" si="23"/>
        <v>JS1YJA</v>
      </c>
      <c r="B1545" s="6">
        <v>4401546</v>
      </c>
      <c r="C1545" s="6" t="s">
        <v>4555</v>
      </c>
      <c r="D1545" s="6" t="s">
        <v>4556</v>
      </c>
      <c r="E1545" s="6" t="s">
        <v>4554</v>
      </c>
      <c r="F1545" s="6" t="s">
        <v>54</v>
      </c>
      <c r="G1545" s="6" t="s">
        <v>12</v>
      </c>
      <c r="H1545" s="6" t="s">
        <v>13</v>
      </c>
      <c r="I1545" s="6" t="s">
        <v>13</v>
      </c>
      <c r="J1545">
        <f>COUNTIF($C$2:$C$2413,C1545)</f>
        <v>1</v>
      </c>
      <c r="K1545" t="s">
        <v>4810</v>
      </c>
      <c r="L1545" t="s">
        <v>4690</v>
      </c>
    </row>
    <row r="1546" spans="1:12">
      <c r="A1546" s="6" t="str">
        <f t="shared" si="23"/>
        <v>JI1ICS</v>
      </c>
      <c r="B1546" s="1">
        <v>4401547</v>
      </c>
      <c r="C1546" s="1" t="s">
        <v>4557</v>
      </c>
      <c r="D1546" s="1" t="s">
        <v>4558</v>
      </c>
      <c r="E1546" s="1" t="s">
        <v>97</v>
      </c>
      <c r="F1546" s="1" t="s">
        <v>54</v>
      </c>
      <c r="G1546" s="1" t="s">
        <v>12</v>
      </c>
      <c r="H1546" s="1" t="s">
        <v>13</v>
      </c>
      <c r="I1546" s="1" t="s">
        <v>13</v>
      </c>
      <c r="J1546">
        <f>COUNTIF($C$2:$C$2413,C1546)</f>
        <v>1</v>
      </c>
    </row>
    <row r="1547" spans="1:12">
      <c r="A1547" s="6" t="str">
        <f t="shared" si="23"/>
        <v>JE1KUC</v>
      </c>
      <c r="B1547" s="1">
        <v>4401548</v>
      </c>
      <c r="C1547" s="1" t="s">
        <v>4559</v>
      </c>
      <c r="D1547" s="1" t="s">
        <v>4560</v>
      </c>
      <c r="E1547" s="1" t="s">
        <v>4561</v>
      </c>
      <c r="F1547" s="1" t="s">
        <v>54</v>
      </c>
      <c r="G1547" s="1" t="s">
        <v>12</v>
      </c>
      <c r="H1547" s="1" t="s">
        <v>13</v>
      </c>
      <c r="I1547" s="1" t="s">
        <v>13</v>
      </c>
      <c r="J1547">
        <f>COUNTIF($C$2:$C$2413,C1547)</f>
        <v>1</v>
      </c>
    </row>
    <row r="1548" spans="1:12">
      <c r="A1548" s="6" t="str">
        <f t="shared" si="23"/>
        <v>JQ3FID</v>
      </c>
      <c r="B1548" s="1">
        <v>4401549</v>
      </c>
      <c r="C1548" s="1" t="s">
        <v>4562</v>
      </c>
      <c r="D1548" s="1" t="s">
        <v>4563</v>
      </c>
      <c r="E1548" s="1" t="s">
        <v>4564</v>
      </c>
      <c r="F1548" s="1" t="s">
        <v>151</v>
      </c>
      <c r="G1548" s="1" t="s">
        <v>12</v>
      </c>
      <c r="H1548" s="1" t="s">
        <v>13</v>
      </c>
      <c r="I1548" s="1" t="s">
        <v>13</v>
      </c>
      <c r="J1548">
        <f>COUNTIF($C$2:$C$2413,C1548)</f>
        <v>1</v>
      </c>
    </row>
    <row r="1549" spans="1:12">
      <c r="A1549" s="6" t="str">
        <f t="shared" si="23"/>
        <v>JQ1ZNP</v>
      </c>
      <c r="B1549" s="6">
        <v>4401550</v>
      </c>
      <c r="C1549" s="6" t="s">
        <v>4565</v>
      </c>
      <c r="D1549" s="6" t="s">
        <v>4566</v>
      </c>
      <c r="E1549" s="6" t="s">
        <v>1061</v>
      </c>
      <c r="F1549" s="6" t="s">
        <v>54</v>
      </c>
      <c r="G1549" s="6" t="s">
        <v>12</v>
      </c>
      <c r="H1549" s="6" t="s">
        <v>13</v>
      </c>
      <c r="I1549" s="6" t="s">
        <v>13</v>
      </c>
      <c r="J1549">
        <f>COUNTIF($C$2:$C$2413,C1549)</f>
        <v>1</v>
      </c>
      <c r="K1549" t="s">
        <v>4643</v>
      </c>
      <c r="L1549" t="s">
        <v>4809</v>
      </c>
    </row>
    <row r="1550" spans="1:12">
      <c r="A1550" s="6" t="str">
        <f t="shared" si="23"/>
        <v>JE4YKX</v>
      </c>
      <c r="B1550" s="6">
        <v>4401551</v>
      </c>
      <c r="C1550" s="6" t="s">
        <v>4567</v>
      </c>
      <c r="D1550" s="6" t="s">
        <v>4568</v>
      </c>
      <c r="E1550" s="6" t="s">
        <v>530</v>
      </c>
      <c r="F1550" s="6" t="s">
        <v>57</v>
      </c>
      <c r="G1550" s="6" t="s">
        <v>12</v>
      </c>
      <c r="H1550" s="6" t="s">
        <v>13</v>
      </c>
      <c r="I1550" s="6" t="s">
        <v>13</v>
      </c>
      <c r="J1550">
        <f>COUNTIF($C$2:$C$2413,C1550)</f>
        <v>1</v>
      </c>
      <c r="K1550" t="s">
        <v>4642</v>
      </c>
      <c r="L1550" t="s">
        <v>4808</v>
      </c>
    </row>
    <row r="1551" spans="1:12">
      <c r="A1551" s="6" t="str">
        <f t="shared" si="23"/>
        <v>JS1YCT</v>
      </c>
      <c r="B1551" s="6">
        <v>4401552</v>
      </c>
      <c r="C1551" s="6" t="s">
        <v>4569</v>
      </c>
      <c r="D1551" s="6" t="s">
        <v>2972</v>
      </c>
      <c r="E1551" s="6" t="s">
        <v>4570</v>
      </c>
      <c r="F1551" s="6" t="s">
        <v>54</v>
      </c>
      <c r="G1551" s="6" t="s">
        <v>12</v>
      </c>
      <c r="H1551" s="6" t="s">
        <v>13</v>
      </c>
      <c r="I1551" s="6" t="s">
        <v>13</v>
      </c>
      <c r="J1551">
        <f>COUNTIF($C$2:$C$2413,C1551)</f>
        <v>1</v>
      </c>
      <c r="K1551" t="s">
        <v>4641</v>
      </c>
      <c r="L1551" t="s">
        <v>4807</v>
      </c>
    </row>
    <row r="1552" spans="1:12">
      <c r="A1552" s="6" t="str">
        <f t="shared" si="23"/>
        <v>JH1NGW</v>
      </c>
      <c r="B1552" s="6">
        <v>4401553</v>
      </c>
      <c r="C1552" s="6" t="s">
        <v>4571</v>
      </c>
      <c r="D1552" s="6" t="s">
        <v>4572</v>
      </c>
      <c r="E1552" s="6" t="s">
        <v>2118</v>
      </c>
      <c r="F1552" s="6" t="s">
        <v>54</v>
      </c>
      <c r="G1552" s="6" t="s">
        <v>12</v>
      </c>
      <c r="H1552" s="6" t="s">
        <v>13</v>
      </c>
      <c r="I1552" s="6" t="s">
        <v>13</v>
      </c>
      <c r="J1552">
        <f>COUNTIF($C$2:$C$2413,C1552)</f>
        <v>1</v>
      </c>
    </row>
    <row r="1553" spans="1:12">
      <c r="A1553" s="1" t="str">
        <f t="shared" si="23"/>
        <v>JM4HTF</v>
      </c>
      <c r="B1553" s="1">
        <v>4401554</v>
      </c>
      <c r="C1553" s="1" t="s">
        <v>4573</v>
      </c>
      <c r="D1553" s="1" t="s">
        <v>4574</v>
      </c>
      <c r="E1553" s="1" t="s">
        <v>3067</v>
      </c>
      <c r="F1553" s="1" t="s">
        <v>57</v>
      </c>
      <c r="G1553" s="1" t="s">
        <v>12</v>
      </c>
      <c r="H1553" s="1" t="s">
        <v>13</v>
      </c>
      <c r="I1553" s="1" t="s">
        <v>13</v>
      </c>
      <c r="J1553">
        <f>COUNTIF($C$2:$C$2413,C1553)</f>
        <v>1</v>
      </c>
    </row>
    <row r="1554" spans="1:12">
      <c r="A1554" s="6" t="str">
        <f t="shared" si="23"/>
        <v>JE4YQY</v>
      </c>
      <c r="B1554" s="6">
        <v>4401555</v>
      </c>
      <c r="C1554" s="6" t="s">
        <v>4575</v>
      </c>
      <c r="D1554" s="6" t="s">
        <v>4574</v>
      </c>
      <c r="E1554" s="6" t="s">
        <v>3067</v>
      </c>
      <c r="F1554" s="6" t="s">
        <v>57</v>
      </c>
      <c r="G1554" s="6" t="s">
        <v>12</v>
      </c>
      <c r="H1554" s="6" t="s">
        <v>13</v>
      </c>
      <c r="I1554" s="6" t="s">
        <v>13</v>
      </c>
      <c r="J1554">
        <f>COUNTIF($C$2:$C$2413,C1554)</f>
        <v>1</v>
      </c>
      <c r="K1554" t="s">
        <v>4640</v>
      </c>
      <c r="L1554" t="s">
        <v>4806</v>
      </c>
    </row>
    <row r="1555" spans="1:12">
      <c r="A1555" s="6" t="str">
        <f t="shared" si="23"/>
        <v>JH9ATJ</v>
      </c>
      <c r="B1555" s="6">
        <v>4401556</v>
      </c>
      <c r="C1555" s="6" t="s">
        <v>4576</v>
      </c>
      <c r="D1555" s="6" t="s">
        <v>4577</v>
      </c>
      <c r="E1555" s="6" t="s">
        <v>4578</v>
      </c>
      <c r="F1555" s="6" t="s">
        <v>147</v>
      </c>
      <c r="G1555" s="6" t="s">
        <v>12</v>
      </c>
      <c r="H1555" s="6" t="s">
        <v>13</v>
      </c>
      <c r="I1555" s="6" t="s">
        <v>13</v>
      </c>
      <c r="J1555">
        <f>COUNTIF($C$2:$C$2413,C1555)</f>
        <v>1</v>
      </c>
    </row>
    <row r="1556" spans="1:12">
      <c r="A1556" s="6" t="str">
        <f t="shared" si="23"/>
        <v>JJ1QPB</v>
      </c>
      <c r="B1556" s="6">
        <v>4401557</v>
      </c>
      <c r="C1556" s="6" t="s">
        <v>4579</v>
      </c>
      <c r="D1556" s="6" t="s">
        <v>4580</v>
      </c>
      <c r="E1556" s="6" t="s">
        <v>97</v>
      </c>
      <c r="F1556" s="6" t="s">
        <v>54</v>
      </c>
      <c r="G1556" s="6" t="s">
        <v>12</v>
      </c>
      <c r="H1556" s="6" t="s">
        <v>13</v>
      </c>
      <c r="I1556" s="6" t="s">
        <v>13</v>
      </c>
      <c r="J1556">
        <f>COUNTIF($C$2:$C$2413,C1556)</f>
        <v>1</v>
      </c>
    </row>
    <row r="1557" spans="1:12">
      <c r="A1557" s="6" t="str">
        <f t="shared" si="23"/>
        <v>JL1BYX</v>
      </c>
      <c r="B1557" s="1">
        <v>4401558</v>
      </c>
      <c r="C1557" s="1" t="s">
        <v>4581</v>
      </c>
      <c r="D1557" s="1" t="s">
        <v>4582</v>
      </c>
      <c r="E1557" s="1" t="s">
        <v>4583</v>
      </c>
      <c r="F1557" s="1" t="s">
        <v>54</v>
      </c>
      <c r="G1557" s="1" t="s">
        <v>12</v>
      </c>
      <c r="H1557" s="1" t="s">
        <v>13</v>
      </c>
      <c r="I1557" s="1" t="s">
        <v>13</v>
      </c>
      <c r="J1557">
        <f>COUNTIF($C$2:$C$2413,C1557)</f>
        <v>1</v>
      </c>
    </row>
    <row r="1558" spans="1:12">
      <c r="A1558" s="6" t="str">
        <f t="shared" si="23"/>
        <v>JJ2YZM</v>
      </c>
      <c r="B1558" s="6">
        <v>4401559</v>
      </c>
      <c r="C1558" s="6" t="s">
        <v>4584</v>
      </c>
      <c r="D1558" s="6" t="s">
        <v>4585</v>
      </c>
      <c r="E1558" s="6" t="s">
        <v>1078</v>
      </c>
      <c r="F1558" s="6" t="s">
        <v>4477</v>
      </c>
      <c r="G1558" s="6" t="s">
        <v>12</v>
      </c>
      <c r="H1558" s="6" t="s">
        <v>13</v>
      </c>
      <c r="I1558" s="6" t="s">
        <v>13</v>
      </c>
      <c r="J1558">
        <f>COUNTIF($C$2:$C$2413,C1558)</f>
        <v>1</v>
      </c>
      <c r="K1558" t="s">
        <v>4639</v>
      </c>
      <c r="L1558" t="s">
        <v>4805</v>
      </c>
    </row>
    <row r="1559" spans="1:12">
      <c r="A1559" s="6" t="str">
        <f t="shared" si="23"/>
        <v>JQ1NCG</v>
      </c>
      <c r="B1559" s="6">
        <v>4401560</v>
      </c>
      <c r="C1559" s="6" t="s">
        <v>4586</v>
      </c>
      <c r="D1559" s="6" t="s">
        <v>4587</v>
      </c>
      <c r="E1559" s="6" t="s">
        <v>2213</v>
      </c>
      <c r="F1559" s="6" t="s">
        <v>54</v>
      </c>
      <c r="G1559" s="6" t="s">
        <v>12</v>
      </c>
      <c r="H1559" s="6" t="s">
        <v>13</v>
      </c>
      <c r="I1559" s="6" t="s">
        <v>13</v>
      </c>
      <c r="J1559">
        <f>COUNTIF($C$2:$C$2413,C1559)</f>
        <v>1</v>
      </c>
    </row>
    <row r="1560" spans="1:12">
      <c r="A1560" s="6" t="str">
        <f t="shared" si="23"/>
        <v>JQ1ZJP</v>
      </c>
      <c r="B1560" s="6">
        <v>4401561</v>
      </c>
      <c r="C1560" s="6" t="s">
        <v>4588</v>
      </c>
      <c r="D1560" s="6" t="s">
        <v>4587</v>
      </c>
      <c r="E1560" s="6" t="s">
        <v>4589</v>
      </c>
      <c r="F1560" s="6" t="s">
        <v>54</v>
      </c>
      <c r="G1560" s="6" t="s">
        <v>12</v>
      </c>
      <c r="H1560" s="6" t="s">
        <v>13</v>
      </c>
      <c r="I1560" s="6" t="s">
        <v>13</v>
      </c>
      <c r="J1560">
        <f>COUNTIF($C$2:$C$2413,C1560)</f>
        <v>1</v>
      </c>
      <c r="K1560" t="s">
        <v>4803</v>
      </c>
      <c r="L1560" t="s">
        <v>4804</v>
      </c>
    </row>
    <row r="1561" spans="1:12">
      <c r="A1561" s="6" t="str">
        <f t="shared" si="23"/>
        <v>JA5HWI</v>
      </c>
      <c r="B1561" s="6">
        <v>4401562</v>
      </c>
      <c r="C1561" s="6" t="s">
        <v>4590</v>
      </c>
      <c r="D1561" s="6" t="s">
        <v>4591</v>
      </c>
      <c r="E1561" s="6" t="s">
        <v>4592</v>
      </c>
      <c r="F1561" s="6" t="s">
        <v>234</v>
      </c>
      <c r="G1561" s="6" t="s">
        <v>12</v>
      </c>
      <c r="H1561" s="6" t="s">
        <v>13</v>
      </c>
      <c r="I1561" s="6" t="s">
        <v>13</v>
      </c>
      <c r="J1561">
        <f>COUNTIF($C$2:$C$2413,C1561)</f>
        <v>1</v>
      </c>
    </row>
    <row r="1562" spans="1:12">
      <c r="A1562" s="6" t="str">
        <f t="shared" si="23"/>
        <v>JK1KLI</v>
      </c>
      <c r="B1562" s="6">
        <v>4401563</v>
      </c>
      <c r="C1562" s="6" t="s">
        <v>4596</v>
      </c>
      <c r="D1562" s="6" t="s">
        <v>4597</v>
      </c>
      <c r="E1562" s="6" t="s">
        <v>4595</v>
      </c>
      <c r="F1562" s="6" t="s">
        <v>54</v>
      </c>
      <c r="G1562" s="6" t="s">
        <v>12</v>
      </c>
      <c r="H1562" s="6" t="s">
        <v>13</v>
      </c>
      <c r="I1562" s="6" t="s">
        <v>13</v>
      </c>
      <c r="J1562">
        <f>COUNTIF($C$2:$C$2413,C1562)</f>
        <v>1</v>
      </c>
    </row>
    <row r="1563" spans="1:12">
      <c r="A1563" s="6" t="str">
        <f t="shared" si="23"/>
        <v>JK1KIJ</v>
      </c>
      <c r="B1563" s="6">
        <v>4401564</v>
      </c>
      <c r="C1563" s="6" t="s">
        <v>4593</v>
      </c>
      <c r="D1563" s="6" t="s">
        <v>4594</v>
      </c>
      <c r="E1563" s="6" t="s">
        <v>4595</v>
      </c>
      <c r="F1563" s="6" t="s">
        <v>54</v>
      </c>
      <c r="G1563" s="6" t="s">
        <v>12</v>
      </c>
      <c r="H1563" s="6" t="s">
        <v>13</v>
      </c>
      <c r="I1563" s="6" t="s">
        <v>13</v>
      </c>
      <c r="J1563">
        <f>COUNTIF($C$2:$C$2413,C1563)</f>
        <v>1</v>
      </c>
    </row>
    <row r="1564" spans="1:12">
      <c r="A1564" s="6" t="str">
        <f t="shared" si="23"/>
        <v>JG3AIR</v>
      </c>
      <c r="B1564" s="6">
        <v>4401565</v>
      </c>
      <c r="C1564" s="6" t="s">
        <v>4598</v>
      </c>
      <c r="D1564" s="6" t="s">
        <v>4599</v>
      </c>
      <c r="E1564" s="6" t="s">
        <v>4600</v>
      </c>
      <c r="F1564" s="6" t="s">
        <v>151</v>
      </c>
      <c r="G1564" s="6" t="s">
        <v>12</v>
      </c>
      <c r="H1564" s="6" t="s">
        <v>13</v>
      </c>
      <c r="I1564" s="6" t="s">
        <v>13</v>
      </c>
      <c r="J1564">
        <f>COUNTIF($C$2:$C$2413,C1564)</f>
        <v>1</v>
      </c>
    </row>
    <row r="1565" spans="1:12">
      <c r="A1565" s="6" t="str">
        <f t="shared" si="23"/>
        <v>JQ1YWY</v>
      </c>
      <c r="B1565" s="6">
        <v>4401566</v>
      </c>
      <c r="C1565" s="6" t="s">
        <v>4601</v>
      </c>
      <c r="D1565" s="6" t="s">
        <v>4587</v>
      </c>
      <c r="E1565" s="6" t="s">
        <v>2213</v>
      </c>
      <c r="F1565" s="6" t="s">
        <v>54</v>
      </c>
      <c r="G1565" s="6" t="s">
        <v>12</v>
      </c>
      <c r="H1565" s="6" t="s">
        <v>13</v>
      </c>
      <c r="I1565" s="6" t="s">
        <v>13</v>
      </c>
      <c r="J1565">
        <f>COUNTIF($C$2:$C$2413,C1565)</f>
        <v>1</v>
      </c>
      <c r="K1565" t="s">
        <v>4801</v>
      </c>
      <c r="L1565" t="s">
        <v>4802</v>
      </c>
    </row>
    <row r="1566" spans="1:12">
      <c r="A1566" s="6" t="str">
        <f t="shared" si="23"/>
        <v>JK1CPM</v>
      </c>
      <c r="B1566" s="6">
        <v>4401567</v>
      </c>
      <c r="C1566" s="6" t="s">
        <v>4602</v>
      </c>
      <c r="D1566" s="6" t="s">
        <v>4603</v>
      </c>
      <c r="E1566" s="6" t="s">
        <v>646</v>
      </c>
      <c r="F1566" s="6" t="s">
        <v>54</v>
      </c>
      <c r="G1566" s="6" t="s">
        <v>12</v>
      </c>
      <c r="H1566" s="6" t="s">
        <v>13</v>
      </c>
      <c r="I1566" s="6" t="s">
        <v>13</v>
      </c>
      <c r="J1566">
        <f>COUNTIF($C$2:$C$2413,C1566)</f>
        <v>1</v>
      </c>
    </row>
    <row r="1567" spans="1:12">
      <c r="A1567" s="1" t="str">
        <f t="shared" si="23"/>
        <v>JG6YLN</v>
      </c>
      <c r="B1567" s="1">
        <v>4401568</v>
      </c>
      <c r="C1567" s="1" t="s">
        <v>4604</v>
      </c>
      <c r="D1567" s="1" t="s">
        <v>4605</v>
      </c>
      <c r="E1567" s="1" t="s">
        <v>4249</v>
      </c>
      <c r="F1567" s="1" t="s">
        <v>72</v>
      </c>
      <c r="G1567" s="1" t="s">
        <v>12</v>
      </c>
      <c r="H1567" s="1" t="s">
        <v>13</v>
      </c>
      <c r="I1567" s="1" t="s">
        <v>13</v>
      </c>
      <c r="J1567">
        <f>COUNTIF($C$2:$C$2413,C1567)</f>
        <v>1</v>
      </c>
      <c r="K1567" t="s">
        <v>4638</v>
      </c>
      <c r="L1567" t="s">
        <v>4799</v>
      </c>
    </row>
    <row r="1568" spans="1:12">
      <c r="A1568" s="6" t="str">
        <f t="shared" si="23"/>
        <v>JS2REO</v>
      </c>
      <c r="B1568" s="6">
        <v>4401569</v>
      </c>
      <c r="C1568" s="6" t="s">
        <v>4606</v>
      </c>
      <c r="D1568" s="6" t="s">
        <v>4607</v>
      </c>
      <c r="E1568" s="6" t="s">
        <v>1917</v>
      </c>
      <c r="F1568" s="6" t="s">
        <v>4477</v>
      </c>
      <c r="G1568" s="6" t="s">
        <v>12</v>
      </c>
      <c r="H1568" s="6" t="s">
        <v>13</v>
      </c>
      <c r="I1568" s="6" t="s">
        <v>13</v>
      </c>
      <c r="J1568">
        <f>COUNTIF($C$2:$C$2413,C1568)</f>
        <v>1</v>
      </c>
    </row>
    <row r="1569" spans="1:12">
      <c r="A1569" s="6" t="str">
        <f t="shared" si="23"/>
        <v>JH5JJK</v>
      </c>
      <c r="B1569" s="6">
        <v>4401570</v>
      </c>
      <c r="C1569" s="6" t="s">
        <v>4608</v>
      </c>
      <c r="D1569" s="6" t="s">
        <v>4609</v>
      </c>
      <c r="E1569" s="6" t="s">
        <v>4610</v>
      </c>
      <c r="F1569" s="6" t="s">
        <v>234</v>
      </c>
      <c r="G1569" s="6" t="s">
        <v>12</v>
      </c>
      <c r="H1569" s="6" t="s">
        <v>13</v>
      </c>
      <c r="I1569" s="6" t="s">
        <v>13</v>
      </c>
      <c r="J1569">
        <f>COUNTIF($C$2:$C$2413,C1569)</f>
        <v>1</v>
      </c>
    </row>
    <row r="1570" spans="1:12">
      <c r="A1570" s="6" t="str">
        <f t="shared" si="23"/>
        <v>JE6ZOY</v>
      </c>
      <c r="B1570" s="6">
        <v>4401571</v>
      </c>
      <c r="C1570" s="6" t="s">
        <v>4614</v>
      </c>
      <c r="D1570" s="6" t="s">
        <v>4615</v>
      </c>
      <c r="E1570" s="6" t="s">
        <v>774</v>
      </c>
      <c r="F1570" s="6" t="s">
        <v>72</v>
      </c>
      <c r="G1570" s="6" t="s">
        <v>12</v>
      </c>
      <c r="H1570" s="6" t="s">
        <v>13</v>
      </c>
      <c r="I1570" s="6" t="s">
        <v>13</v>
      </c>
      <c r="J1570">
        <f>COUNTIF($C$2:$C$2413,C1570)</f>
        <v>1</v>
      </c>
      <c r="K1570" t="s">
        <v>4637</v>
      </c>
      <c r="L1570" t="s">
        <v>4800</v>
      </c>
    </row>
    <row r="1571" spans="1:12">
      <c r="A1571" s="6" t="str">
        <f t="shared" si="23"/>
        <v>JJ1MPL</v>
      </c>
      <c r="B1571" s="6">
        <v>4401572</v>
      </c>
      <c r="C1571" s="6" t="s">
        <v>4611</v>
      </c>
      <c r="D1571" s="6" t="s">
        <v>4612</v>
      </c>
      <c r="E1571" s="6" t="s">
        <v>4613</v>
      </c>
      <c r="F1571" s="6" t="s">
        <v>54</v>
      </c>
      <c r="G1571" s="6" t="s">
        <v>12</v>
      </c>
      <c r="H1571" s="6" t="s">
        <v>13</v>
      </c>
      <c r="I1571" s="6" t="s">
        <v>13</v>
      </c>
      <c r="J1571">
        <f>COUNTIF($C$2:$C$2413,C1571)</f>
        <v>1</v>
      </c>
    </row>
    <row r="1572" spans="1:12">
      <c r="A1572" s="6" t="str">
        <f t="shared" si="23"/>
        <v>JG6YOM</v>
      </c>
      <c r="B1572" s="6">
        <v>4401573</v>
      </c>
      <c r="C1572" s="6" t="s">
        <v>4616</v>
      </c>
      <c r="D1572" s="6" t="s">
        <v>4617</v>
      </c>
      <c r="E1572" s="6" t="s">
        <v>4249</v>
      </c>
      <c r="F1572" s="6" t="s">
        <v>72</v>
      </c>
      <c r="G1572" s="6" t="s">
        <v>12</v>
      </c>
      <c r="H1572" s="6" t="s">
        <v>13</v>
      </c>
      <c r="I1572" s="6" t="s">
        <v>13</v>
      </c>
      <c r="J1572">
        <f>COUNTIF($C$2:$C$2413,C1572)</f>
        <v>1</v>
      </c>
      <c r="K1572" t="s">
        <v>4636</v>
      </c>
      <c r="L1572" t="s">
        <v>4799</v>
      </c>
    </row>
    <row r="1573" spans="1:12">
      <c r="A1573" s="6" t="str">
        <f t="shared" si="23"/>
        <v>JH1NHK</v>
      </c>
      <c r="B1573" s="6">
        <v>4401574</v>
      </c>
      <c r="C1573" s="6" t="s">
        <v>4618</v>
      </c>
      <c r="D1573" s="6" t="s">
        <v>4619</v>
      </c>
      <c r="E1573" s="6" t="s">
        <v>2352</v>
      </c>
      <c r="F1573" s="6" t="s">
        <v>54</v>
      </c>
      <c r="G1573" s="6" t="s">
        <v>12</v>
      </c>
      <c r="H1573" s="6" t="s">
        <v>13</v>
      </c>
      <c r="I1573" s="6" t="s">
        <v>13</v>
      </c>
      <c r="J1573">
        <f>COUNTIF($C$2:$C$2413,C1573)</f>
        <v>1</v>
      </c>
    </row>
    <row r="1574" spans="1:12">
      <c r="A1574" s="6" t="str">
        <f t="shared" si="23"/>
        <v>JE2UFF</v>
      </c>
      <c r="B1574" s="6">
        <v>4401575</v>
      </c>
      <c r="C1574" s="6" t="s">
        <v>4620</v>
      </c>
      <c r="D1574" s="6" t="s">
        <v>4621</v>
      </c>
      <c r="E1574" s="6" t="s">
        <v>4622</v>
      </c>
      <c r="F1574" s="6" t="s">
        <v>192</v>
      </c>
      <c r="G1574" s="6" t="s">
        <v>12</v>
      </c>
      <c r="H1574" s="6" t="s">
        <v>13</v>
      </c>
      <c r="I1574" s="6" t="s">
        <v>13</v>
      </c>
      <c r="J1574">
        <f>COUNTIF($C$2:$C$2413,C1574)</f>
        <v>1</v>
      </c>
    </row>
    <row r="1575" spans="1:12">
      <c r="A1575" s="6" t="str">
        <f t="shared" si="23"/>
        <v>JG2WND</v>
      </c>
      <c r="B1575" s="6">
        <v>4401576</v>
      </c>
      <c r="C1575" s="6" t="s">
        <v>4623</v>
      </c>
      <c r="D1575" s="6" t="s">
        <v>4624</v>
      </c>
      <c r="E1575" s="6" t="s">
        <v>3368</v>
      </c>
      <c r="F1575" s="6" t="s">
        <v>192</v>
      </c>
      <c r="G1575" s="6" t="s">
        <v>12</v>
      </c>
      <c r="H1575" s="6" t="s">
        <v>13</v>
      </c>
      <c r="I1575" s="6" t="s">
        <v>13</v>
      </c>
      <c r="J1575">
        <f>COUNTIF($C$2:$C$2413,C1575)</f>
        <v>1</v>
      </c>
    </row>
    <row r="1576" spans="1:12">
      <c r="A1576" s="6" t="str">
        <f t="shared" si="23"/>
        <v>JS1YMI</v>
      </c>
      <c r="B1576" s="6">
        <v>4401577</v>
      </c>
      <c r="C1576" s="6" t="s">
        <v>4625</v>
      </c>
      <c r="D1576" s="6" t="s">
        <v>5302</v>
      </c>
      <c r="E1576" s="6" t="s">
        <v>5303</v>
      </c>
      <c r="F1576" s="6" t="s">
        <v>54</v>
      </c>
      <c r="G1576" s="6" t="s">
        <v>12</v>
      </c>
      <c r="H1576" s="6" t="s">
        <v>13</v>
      </c>
      <c r="I1576" s="6" t="s">
        <v>13</v>
      </c>
      <c r="J1576">
        <f>COUNTIF($C$2:$C$2413,C1576)</f>
        <v>1</v>
      </c>
      <c r="K1576" t="s">
        <v>4635</v>
      </c>
      <c r="L1576" t="s">
        <v>4690</v>
      </c>
    </row>
    <row r="1577" spans="1:12">
      <c r="A1577" s="6" t="str">
        <f t="shared" si="23"/>
        <v>JP1DHG</v>
      </c>
      <c r="B1577" s="6">
        <v>4401578</v>
      </c>
      <c r="C1577" s="6" t="s">
        <v>4626</v>
      </c>
      <c r="D1577" s="6" t="s">
        <v>4627</v>
      </c>
      <c r="E1577" s="6" t="s">
        <v>4628</v>
      </c>
      <c r="F1577" s="6" t="s">
        <v>54</v>
      </c>
      <c r="G1577" s="6" t="s">
        <v>12</v>
      </c>
      <c r="H1577" s="6" t="s">
        <v>13</v>
      </c>
      <c r="I1577" s="6" t="s">
        <v>13</v>
      </c>
      <c r="J1577">
        <f>COUNTIF($C$2:$C$2413,C1577)</f>
        <v>1</v>
      </c>
    </row>
    <row r="1578" spans="1:12">
      <c r="A1578" s="6" t="str">
        <f t="shared" si="23"/>
        <v>JJ2YHF</v>
      </c>
      <c r="B1578" s="6">
        <v>4401579</v>
      </c>
      <c r="C1578" s="6" t="s">
        <v>4629</v>
      </c>
      <c r="D1578" s="6" t="s">
        <v>4624</v>
      </c>
      <c r="E1578" s="6" t="s">
        <v>4630</v>
      </c>
      <c r="F1578" s="6" t="s">
        <v>192</v>
      </c>
      <c r="G1578" s="6" t="s">
        <v>12</v>
      </c>
      <c r="H1578" s="6" t="s">
        <v>13</v>
      </c>
      <c r="I1578" s="6" t="s">
        <v>13</v>
      </c>
      <c r="J1578">
        <f>COUNTIF($C$2:$C$2413,C1578)</f>
        <v>1</v>
      </c>
      <c r="K1578" t="s">
        <v>4634</v>
      </c>
      <c r="L1578" t="s">
        <v>4677</v>
      </c>
    </row>
    <row r="1579" spans="1:12">
      <c r="A1579" s="6" t="str">
        <f t="shared" si="23"/>
        <v>JI2NSR</v>
      </c>
      <c r="B1579" s="6">
        <v>4401580</v>
      </c>
      <c r="C1579" s="6" t="s">
        <v>4631</v>
      </c>
      <c r="D1579" s="6" t="s">
        <v>4632</v>
      </c>
      <c r="E1579" s="6" t="s">
        <v>4633</v>
      </c>
      <c r="F1579" s="6" t="s">
        <v>192</v>
      </c>
      <c r="G1579" s="6" t="s">
        <v>12</v>
      </c>
      <c r="H1579" s="6" t="s">
        <v>13</v>
      </c>
      <c r="I1579" s="6" t="s">
        <v>13</v>
      </c>
      <c r="J1579">
        <f>COUNTIF($C$2:$C$2413,C1579)</f>
        <v>1</v>
      </c>
    </row>
    <row r="1580" spans="1:12">
      <c r="A1580" s="6" t="str">
        <f t="shared" si="23"/>
        <v>JQ2JYW</v>
      </c>
      <c r="B1580" s="6">
        <v>4401581</v>
      </c>
      <c r="C1580" s="6" t="s">
        <v>4789</v>
      </c>
      <c r="D1580" s="6" t="s">
        <v>4790</v>
      </c>
      <c r="E1580" s="6" t="s">
        <v>4791</v>
      </c>
      <c r="F1580" s="6" t="s">
        <v>192</v>
      </c>
      <c r="G1580" s="6" t="s">
        <v>12</v>
      </c>
      <c r="H1580" s="6" t="s">
        <v>13</v>
      </c>
      <c r="I1580" s="6" t="s">
        <v>13</v>
      </c>
      <c r="J1580">
        <f>COUNTIF($C$2:$C$2413,C1580)</f>
        <v>1</v>
      </c>
    </row>
    <row r="1581" spans="1:12">
      <c r="A1581" s="6" t="str">
        <f t="shared" si="23"/>
        <v>JH5ZLW</v>
      </c>
      <c r="B1581" s="1">
        <v>4401582</v>
      </c>
      <c r="C1581" s="1" t="s">
        <v>4792</v>
      </c>
      <c r="D1581" s="1" t="s">
        <v>4793</v>
      </c>
      <c r="E1581" s="1" t="s">
        <v>3053</v>
      </c>
      <c r="F1581" s="1" t="s">
        <v>234</v>
      </c>
      <c r="G1581" s="1" t="s">
        <v>12</v>
      </c>
      <c r="H1581" s="1" t="s">
        <v>13</v>
      </c>
      <c r="I1581" s="1" t="s">
        <v>13</v>
      </c>
      <c r="J1581">
        <f>COUNTIF($C$2:$C$2413,C1581)</f>
        <v>1</v>
      </c>
      <c r="K1581" t="s">
        <v>4795</v>
      </c>
      <c r="L1581" t="s">
        <v>4796</v>
      </c>
    </row>
    <row r="1582" spans="1:12">
      <c r="A1582" s="6" t="str">
        <f t="shared" si="23"/>
        <v>JJ2YMH</v>
      </c>
      <c r="B1582" s="6">
        <v>4401583</v>
      </c>
      <c r="C1582" s="6" t="s">
        <v>4794</v>
      </c>
      <c r="D1582" s="6" t="s">
        <v>4790</v>
      </c>
      <c r="E1582" s="6" t="s">
        <v>5643</v>
      </c>
      <c r="F1582" s="6" t="s">
        <v>29</v>
      </c>
      <c r="G1582" s="6" t="s">
        <v>12</v>
      </c>
      <c r="H1582" s="6" t="s">
        <v>13</v>
      </c>
      <c r="I1582" s="6" t="s">
        <v>13</v>
      </c>
      <c r="J1582">
        <f>COUNTIF($C$2:$C$2413,C1582)</f>
        <v>1</v>
      </c>
      <c r="K1582" t="s">
        <v>4797</v>
      </c>
      <c r="L1582" t="s">
        <v>4798</v>
      </c>
    </row>
    <row r="1583" spans="1:12">
      <c r="A1583" s="6" t="str">
        <f t="shared" si="23"/>
        <v>JR1NHD</v>
      </c>
      <c r="B1583" s="1">
        <v>4401584</v>
      </c>
      <c r="C1583" s="1" t="s">
        <v>4970</v>
      </c>
      <c r="D1583" s="1" t="s">
        <v>4971</v>
      </c>
      <c r="E1583" s="1" t="s">
        <v>4972</v>
      </c>
      <c r="F1583" s="6" t="s">
        <v>54</v>
      </c>
      <c r="G1583" s="1" t="s">
        <v>12</v>
      </c>
      <c r="H1583" s="1" t="s">
        <v>13</v>
      </c>
      <c r="I1583" s="1" t="s">
        <v>13</v>
      </c>
      <c r="J1583">
        <f>COUNTIF($C$2:$C$2413,C1583)</f>
        <v>1</v>
      </c>
    </row>
    <row r="1584" spans="1:12">
      <c r="A1584" s="6" t="str">
        <f t="shared" ref="A1584:A1604" si="24">C1584</f>
        <v>7N3ULM</v>
      </c>
      <c r="B1584" s="6">
        <v>4401585</v>
      </c>
      <c r="C1584" s="6" t="s">
        <v>4973</v>
      </c>
      <c r="D1584" s="6" t="s">
        <v>4008</v>
      </c>
      <c r="E1584" s="6" t="s">
        <v>2213</v>
      </c>
      <c r="F1584" s="6" t="s">
        <v>54</v>
      </c>
      <c r="G1584" s="6" t="s">
        <v>12</v>
      </c>
      <c r="H1584" s="6" t="s">
        <v>13</v>
      </c>
      <c r="I1584" s="6" t="s">
        <v>13</v>
      </c>
      <c r="J1584">
        <f>COUNTIF($C$2:$C$2413,C1584)</f>
        <v>1</v>
      </c>
    </row>
    <row r="1585" spans="1:12">
      <c r="A1585" s="6" t="str">
        <f t="shared" si="24"/>
        <v>JQ3HZP</v>
      </c>
      <c r="B1585" s="6">
        <v>4401586</v>
      </c>
      <c r="C1585" s="6" t="s">
        <v>4974</v>
      </c>
      <c r="D1585" s="6" t="s">
        <v>4975</v>
      </c>
      <c r="E1585" s="6" t="s">
        <v>765</v>
      </c>
      <c r="F1585" s="6" t="s">
        <v>151</v>
      </c>
      <c r="G1585" s="6" t="s">
        <v>12</v>
      </c>
      <c r="H1585" s="6" t="s">
        <v>13</v>
      </c>
      <c r="I1585" s="6" t="s">
        <v>13</v>
      </c>
      <c r="J1585">
        <f>COUNTIF($C$2:$C$2413,C1585)</f>
        <v>1</v>
      </c>
    </row>
    <row r="1586" spans="1:12">
      <c r="A1586" s="6" t="str">
        <f t="shared" si="24"/>
        <v>JH9YZF</v>
      </c>
      <c r="B1586" s="6">
        <v>4401587</v>
      </c>
      <c r="C1586" s="6" t="s">
        <v>4976</v>
      </c>
      <c r="D1586" s="6" t="s">
        <v>4977</v>
      </c>
      <c r="E1586" s="6" t="s">
        <v>4978</v>
      </c>
      <c r="F1586" s="6" t="s">
        <v>147</v>
      </c>
      <c r="G1586" s="6" t="s">
        <v>12</v>
      </c>
      <c r="H1586" s="6" t="s">
        <v>13</v>
      </c>
      <c r="I1586" s="6" t="s">
        <v>13</v>
      </c>
      <c r="J1586">
        <f>COUNTIF($C$2:$C$2413,C1586)</f>
        <v>1</v>
      </c>
      <c r="K1586" t="s">
        <v>4979</v>
      </c>
      <c r="L1586" t="s">
        <v>4980</v>
      </c>
    </row>
    <row r="1587" spans="1:12">
      <c r="A1587" s="6" t="str">
        <f t="shared" si="24"/>
        <v>JE9OKQ</v>
      </c>
      <c r="B1587" s="6">
        <v>4401588</v>
      </c>
      <c r="C1587" s="6" t="s">
        <v>4981</v>
      </c>
      <c r="D1587" s="6" t="s">
        <v>4982</v>
      </c>
      <c r="E1587" s="6" t="s">
        <v>4983</v>
      </c>
      <c r="F1587" s="6" t="s">
        <v>147</v>
      </c>
      <c r="G1587" s="6" t="s">
        <v>12</v>
      </c>
      <c r="H1587" s="6" t="s">
        <v>13</v>
      </c>
      <c r="I1587" s="6" t="s">
        <v>13</v>
      </c>
      <c r="J1587">
        <f>COUNTIF($C$2:$C$2413,C1587)</f>
        <v>1</v>
      </c>
    </row>
    <row r="1588" spans="1:12">
      <c r="A1588" s="6" t="str">
        <f t="shared" si="24"/>
        <v>JH9PVV</v>
      </c>
      <c r="B1588" s="6">
        <v>4401589</v>
      </c>
      <c r="C1588" s="6" t="s">
        <v>4984</v>
      </c>
      <c r="D1588" s="6" t="s">
        <v>4985</v>
      </c>
      <c r="E1588" s="6" t="s">
        <v>4986</v>
      </c>
      <c r="F1588" s="6" t="s">
        <v>147</v>
      </c>
      <c r="G1588" s="6" t="s">
        <v>12</v>
      </c>
      <c r="H1588" s="6" t="s">
        <v>13</v>
      </c>
      <c r="I1588" s="6" t="s">
        <v>13</v>
      </c>
      <c r="J1588">
        <f>COUNTIF($C$2:$C$2413,C1588)</f>
        <v>1</v>
      </c>
    </row>
    <row r="1589" spans="1:12">
      <c r="A1589" s="6" t="str">
        <f t="shared" si="24"/>
        <v>JR6CUM</v>
      </c>
      <c r="B1589" s="6">
        <v>4401590</v>
      </c>
      <c r="C1589" s="6" t="s">
        <v>4988</v>
      </c>
      <c r="D1589" s="6" t="s">
        <v>4989</v>
      </c>
      <c r="E1589" s="6" t="s">
        <v>4990</v>
      </c>
      <c r="F1589" s="6" t="s">
        <v>72</v>
      </c>
      <c r="G1589" s="6" t="s">
        <v>12</v>
      </c>
      <c r="H1589" s="6" t="s">
        <v>13</v>
      </c>
      <c r="I1589" s="6" t="s">
        <v>13</v>
      </c>
      <c r="J1589">
        <f>COUNTIF($C$2:$C$2413,C1589)</f>
        <v>1</v>
      </c>
    </row>
    <row r="1590" spans="1:12">
      <c r="A1590" s="6" t="str">
        <f t="shared" si="24"/>
        <v>JS2QFF</v>
      </c>
      <c r="B1590" s="6">
        <v>4401591</v>
      </c>
      <c r="C1590" s="6" t="s">
        <v>4991</v>
      </c>
      <c r="D1590" s="6" t="s">
        <v>4992</v>
      </c>
      <c r="E1590" s="6" t="s">
        <v>4993</v>
      </c>
      <c r="F1590" s="6" t="s">
        <v>192</v>
      </c>
      <c r="G1590" s="6" t="s">
        <v>12</v>
      </c>
      <c r="H1590" s="6" t="s">
        <v>13</v>
      </c>
      <c r="I1590" s="6" t="s">
        <v>13</v>
      </c>
      <c r="J1590">
        <f>COUNTIF($C$2:$C$2413,C1590)</f>
        <v>1</v>
      </c>
    </row>
    <row r="1591" spans="1:12">
      <c r="A1591" s="6" t="str">
        <f t="shared" si="24"/>
        <v>JO4NQB</v>
      </c>
      <c r="B1591" s="6">
        <v>4401592</v>
      </c>
      <c r="C1591" s="6" t="s">
        <v>4994</v>
      </c>
      <c r="D1591" s="6" t="s">
        <v>4995</v>
      </c>
      <c r="E1591" s="6" t="s">
        <v>569</v>
      </c>
      <c r="F1591" s="6" t="s">
        <v>57</v>
      </c>
      <c r="G1591" s="6" t="s">
        <v>12</v>
      </c>
      <c r="H1591" s="6" t="s">
        <v>13</v>
      </c>
      <c r="I1591" s="6" t="s">
        <v>13</v>
      </c>
      <c r="J1591">
        <f>COUNTIF($C$2:$C$2413,C1591)</f>
        <v>1</v>
      </c>
    </row>
    <row r="1592" spans="1:12">
      <c r="A1592" s="6" t="str">
        <f t="shared" si="24"/>
        <v>JK1NDV</v>
      </c>
      <c r="B1592" s="6">
        <v>4401593</v>
      </c>
      <c r="C1592" s="6" t="s">
        <v>4998</v>
      </c>
      <c r="D1592" s="6" t="s">
        <v>4999</v>
      </c>
      <c r="E1592" s="6" t="s">
        <v>313</v>
      </c>
      <c r="F1592" s="6" t="s">
        <v>54</v>
      </c>
      <c r="G1592" s="6" t="s">
        <v>12</v>
      </c>
      <c r="H1592" s="6" t="s">
        <v>13</v>
      </c>
      <c r="I1592" s="6" t="s">
        <v>13</v>
      </c>
      <c r="J1592">
        <f>COUNTIF($C$2:$C$2413,C1592)</f>
        <v>1</v>
      </c>
    </row>
    <row r="1593" spans="1:12">
      <c r="A1593" s="6" t="str">
        <f t="shared" si="24"/>
        <v>JG6YJY</v>
      </c>
      <c r="B1593" s="6">
        <v>4401594</v>
      </c>
      <c r="C1593" s="6" t="s">
        <v>4996</v>
      </c>
      <c r="D1593" s="6" t="s">
        <v>4997</v>
      </c>
      <c r="E1593" s="6" t="s">
        <v>104</v>
      </c>
      <c r="F1593" s="6" t="s">
        <v>72</v>
      </c>
      <c r="G1593" s="6" t="s">
        <v>12</v>
      </c>
      <c r="H1593" s="6" t="s">
        <v>13</v>
      </c>
      <c r="I1593" s="6" t="s">
        <v>13</v>
      </c>
      <c r="J1593">
        <f>COUNTIF($C$2:$C$2413,C1593)</f>
        <v>1</v>
      </c>
      <c r="K1593" t="s">
        <v>5000</v>
      </c>
      <c r="L1593" t="s">
        <v>4723</v>
      </c>
    </row>
    <row r="1594" spans="1:12">
      <c r="A1594" s="6" t="str">
        <f t="shared" si="24"/>
        <v>JH3QNH</v>
      </c>
      <c r="B1594" s="6">
        <v>4401595</v>
      </c>
      <c r="C1594" s="6" t="s">
        <v>5003</v>
      </c>
      <c r="D1594" s="6" t="s">
        <v>5004</v>
      </c>
      <c r="E1594" s="6" t="s">
        <v>765</v>
      </c>
      <c r="F1594" s="6" t="s">
        <v>151</v>
      </c>
      <c r="G1594" s="6" t="s">
        <v>12</v>
      </c>
      <c r="H1594" s="6" t="s">
        <v>13</v>
      </c>
      <c r="I1594" s="6" t="s">
        <v>13</v>
      </c>
      <c r="J1594">
        <f>COUNTIF($C$2:$C$2413,C1594)</f>
        <v>1</v>
      </c>
    </row>
    <row r="1595" spans="1:12">
      <c r="A1595" s="6" t="str">
        <f t="shared" si="24"/>
        <v>JO4MDW</v>
      </c>
      <c r="B1595" s="6">
        <v>4401596</v>
      </c>
      <c r="C1595" s="6" t="s">
        <v>5005</v>
      </c>
      <c r="D1595" s="6" t="s">
        <v>5006</v>
      </c>
      <c r="E1595" s="6" t="s">
        <v>5007</v>
      </c>
      <c r="F1595" s="6" t="s">
        <v>57</v>
      </c>
      <c r="G1595" s="6" t="s">
        <v>12</v>
      </c>
      <c r="H1595" s="6" t="s">
        <v>13</v>
      </c>
      <c r="I1595" s="6" t="s">
        <v>13</v>
      </c>
      <c r="J1595">
        <f>COUNTIF($C$2:$C$2413,C1595)</f>
        <v>1</v>
      </c>
    </row>
    <row r="1596" spans="1:12">
      <c r="A1596" s="6" t="str">
        <f t="shared" si="24"/>
        <v>JJ1MNX</v>
      </c>
      <c r="B1596" s="6">
        <v>4401597</v>
      </c>
      <c r="C1596" s="6" t="s">
        <v>5008</v>
      </c>
      <c r="D1596" s="6" t="s">
        <v>5009</v>
      </c>
      <c r="E1596" s="6" t="s">
        <v>5010</v>
      </c>
      <c r="F1596" s="6" t="s">
        <v>54</v>
      </c>
      <c r="G1596" s="6" t="s">
        <v>12</v>
      </c>
      <c r="H1596" s="6" t="s">
        <v>13</v>
      </c>
      <c r="I1596" s="6" t="s">
        <v>13</v>
      </c>
      <c r="J1596">
        <f>COUNTIF($C$2:$C$2413,C1596)</f>
        <v>1</v>
      </c>
    </row>
    <row r="1597" spans="1:12">
      <c r="A1597" s="6" t="str">
        <f t="shared" si="24"/>
        <v>JQ3IHF</v>
      </c>
      <c r="B1597" s="6">
        <v>4401598</v>
      </c>
      <c r="C1597" s="6" t="s">
        <v>5011</v>
      </c>
      <c r="D1597" s="6" t="s">
        <v>5012</v>
      </c>
      <c r="E1597" s="6" t="s">
        <v>3765</v>
      </c>
      <c r="F1597" s="6" t="s">
        <v>151</v>
      </c>
      <c r="G1597" s="6" t="s">
        <v>12</v>
      </c>
      <c r="H1597" s="6" t="s">
        <v>13</v>
      </c>
      <c r="I1597" s="6" t="s">
        <v>13</v>
      </c>
      <c r="J1597">
        <f>COUNTIF($C$2:$C$2413,C1597)</f>
        <v>1</v>
      </c>
    </row>
    <row r="1598" spans="1:12">
      <c r="A1598" s="6" t="str">
        <f t="shared" si="24"/>
        <v>JR5YHH</v>
      </c>
      <c r="B1598" s="6">
        <v>4401599</v>
      </c>
      <c r="C1598" s="6" t="s">
        <v>5013</v>
      </c>
      <c r="D1598" s="6" t="s">
        <v>5173</v>
      </c>
      <c r="E1598" s="6" t="s">
        <v>5014</v>
      </c>
      <c r="F1598" s="6" t="s">
        <v>234</v>
      </c>
      <c r="G1598" s="6" t="s">
        <v>12</v>
      </c>
      <c r="H1598" s="6" t="s">
        <v>13</v>
      </c>
      <c r="I1598" s="6" t="s">
        <v>5015</v>
      </c>
      <c r="J1598">
        <f>COUNTIF($C$2:$C$2413,C1598)</f>
        <v>1</v>
      </c>
      <c r="K1598" t="s">
        <v>5016</v>
      </c>
      <c r="L1598" t="s">
        <v>5017</v>
      </c>
    </row>
    <row r="1599" spans="1:12">
      <c r="A1599" s="6" t="str">
        <f t="shared" si="24"/>
        <v>7N4SQJ</v>
      </c>
      <c r="B1599" s="6">
        <v>4401600</v>
      </c>
      <c r="C1599" s="6" t="s">
        <v>5018</v>
      </c>
      <c r="D1599" s="6" t="s">
        <v>5019</v>
      </c>
      <c r="E1599" s="6" t="s">
        <v>5020</v>
      </c>
      <c r="F1599" s="6" t="s">
        <v>54</v>
      </c>
      <c r="G1599" s="6" t="s">
        <v>12</v>
      </c>
      <c r="H1599" s="6" t="s">
        <v>13</v>
      </c>
      <c r="I1599" s="6" t="s">
        <v>5015</v>
      </c>
      <c r="J1599">
        <f>COUNTIF($C$2:$C$2413,C1599)</f>
        <v>1</v>
      </c>
    </row>
    <row r="1600" spans="1:12">
      <c r="A1600" s="6" t="str">
        <f t="shared" si="24"/>
        <v>JL3ZQK</v>
      </c>
      <c r="B1600" s="6">
        <v>4401601</v>
      </c>
      <c r="C1600" s="6" t="s">
        <v>5021</v>
      </c>
      <c r="D1600" s="6" t="s">
        <v>5022</v>
      </c>
      <c r="E1600" s="6" t="s">
        <v>1318</v>
      </c>
      <c r="F1600" s="6" t="s">
        <v>151</v>
      </c>
      <c r="G1600" s="6" t="s">
        <v>12</v>
      </c>
      <c r="H1600" s="6" t="s">
        <v>13</v>
      </c>
      <c r="I1600" s="6" t="s">
        <v>13</v>
      </c>
      <c r="J1600">
        <f>COUNTIF($C$2:$C$2413,C1600)</f>
        <v>1</v>
      </c>
      <c r="K1600" t="s">
        <v>5023</v>
      </c>
      <c r="L1600" t="s">
        <v>5024</v>
      </c>
    </row>
    <row r="1601" spans="1:12">
      <c r="A1601" s="6" t="str">
        <f t="shared" si="24"/>
        <v>JG1AGK</v>
      </c>
      <c r="B1601" s="6">
        <v>4401602</v>
      </c>
      <c r="C1601" s="6" t="s">
        <v>5025</v>
      </c>
      <c r="D1601" s="6" t="s">
        <v>5026</v>
      </c>
      <c r="E1601" s="6" t="s">
        <v>5027</v>
      </c>
      <c r="F1601" s="6" t="s">
        <v>54</v>
      </c>
      <c r="G1601" s="6" t="s">
        <v>12</v>
      </c>
      <c r="H1601" s="6" t="s">
        <v>13</v>
      </c>
      <c r="I1601" s="6" t="s">
        <v>13</v>
      </c>
      <c r="J1601">
        <f>COUNTIF($C$2:$C$2413,C1601)</f>
        <v>1</v>
      </c>
    </row>
    <row r="1602" spans="1:12">
      <c r="A1602" s="6" t="str">
        <f t="shared" si="24"/>
        <v>JP1KHY</v>
      </c>
      <c r="B1602" s="6">
        <v>4401603</v>
      </c>
      <c r="C1602" s="6" t="s">
        <v>5028</v>
      </c>
      <c r="D1602" s="6" t="s">
        <v>5029</v>
      </c>
      <c r="E1602" s="6" t="s">
        <v>5030</v>
      </c>
      <c r="F1602" s="6" t="s">
        <v>54</v>
      </c>
      <c r="G1602" s="6" t="s">
        <v>12</v>
      </c>
      <c r="H1602" s="6" t="s">
        <v>13</v>
      </c>
      <c r="I1602" s="6" t="s">
        <v>13</v>
      </c>
      <c r="J1602">
        <f>COUNTIF($C$2:$C$2413,C1602)</f>
        <v>1</v>
      </c>
    </row>
    <row r="1603" spans="1:12">
      <c r="A1603" s="6" t="str">
        <f t="shared" si="24"/>
        <v>JG6YKG</v>
      </c>
      <c r="B1603" s="6">
        <v>4401604</v>
      </c>
      <c r="C1603" s="6" t="s">
        <v>5031</v>
      </c>
      <c r="D1603" s="6" t="s">
        <v>4989</v>
      </c>
      <c r="E1603" s="6" t="s">
        <v>5032</v>
      </c>
      <c r="F1603" s="6" t="s">
        <v>72</v>
      </c>
      <c r="G1603" s="6" t="s">
        <v>12</v>
      </c>
      <c r="H1603" s="6" t="s">
        <v>13</v>
      </c>
      <c r="I1603" s="6" t="s">
        <v>13</v>
      </c>
      <c r="J1603">
        <f>COUNTIF($C$2:$C$2413,C1603)</f>
        <v>1</v>
      </c>
      <c r="K1603" t="s">
        <v>5033</v>
      </c>
      <c r="L1603" t="s">
        <v>5034</v>
      </c>
    </row>
    <row r="1604" spans="1:12">
      <c r="A1604" s="6" t="str">
        <f t="shared" si="24"/>
        <v>JL1CCT</v>
      </c>
      <c r="B1604" s="6">
        <v>4401605</v>
      </c>
      <c r="C1604" s="6" t="s">
        <v>5035</v>
      </c>
      <c r="D1604" s="6" t="s">
        <v>5036</v>
      </c>
      <c r="E1604" s="6" t="s">
        <v>5037</v>
      </c>
      <c r="F1604" s="6" t="s">
        <v>54</v>
      </c>
      <c r="G1604" s="6" t="s">
        <v>12</v>
      </c>
      <c r="H1604" s="6" t="s">
        <v>13</v>
      </c>
      <c r="I1604" s="6" t="s">
        <v>13</v>
      </c>
      <c r="J1604">
        <f>COUNTIF($C$2:$C$2413,C1604)</f>
        <v>1</v>
      </c>
    </row>
    <row r="1605" spans="1:12">
      <c r="A1605" s="6" t="str">
        <f>C1605</f>
        <v>JE7ZEW</v>
      </c>
      <c r="B1605" s="6">
        <v>4401606</v>
      </c>
      <c r="C1605" s="6" t="s">
        <v>5038</v>
      </c>
      <c r="D1605" s="6" t="s">
        <v>5039</v>
      </c>
      <c r="E1605" s="6" t="s">
        <v>4354</v>
      </c>
      <c r="F1605" s="6" t="s">
        <v>29</v>
      </c>
      <c r="G1605" s="6" t="s">
        <v>12</v>
      </c>
      <c r="H1605" s="6" t="s">
        <v>13</v>
      </c>
      <c r="I1605" s="6" t="s">
        <v>13</v>
      </c>
      <c r="J1605">
        <f>COUNTIF($C$2:$C$2413,C1605)</f>
        <v>1</v>
      </c>
      <c r="K1605" t="s">
        <v>5040</v>
      </c>
      <c r="L1605" t="s">
        <v>5041</v>
      </c>
    </row>
    <row r="1606" spans="1:12">
      <c r="A1606" s="6" t="str">
        <f>C1606</f>
        <v>7L3PHY</v>
      </c>
      <c r="B1606" s="6">
        <v>4401607</v>
      </c>
      <c r="C1606" s="6" t="s">
        <v>5042</v>
      </c>
      <c r="D1606" s="6" t="s">
        <v>5043</v>
      </c>
      <c r="E1606" s="6" t="s">
        <v>702</v>
      </c>
      <c r="F1606" s="6" t="s">
        <v>54</v>
      </c>
      <c r="G1606" s="6" t="s">
        <v>12</v>
      </c>
      <c r="H1606" s="6" t="s">
        <v>13</v>
      </c>
      <c r="I1606" s="6" t="s">
        <v>13</v>
      </c>
      <c r="J1606">
        <f>COUNTIF($C$2:$C$2413,C1606)</f>
        <v>1</v>
      </c>
    </row>
    <row r="1607" spans="1:12">
      <c r="A1607" s="1" t="str">
        <f t="shared" ref="A1607:A1672" si="25">C1607</f>
        <v>JS1YRG</v>
      </c>
      <c r="B1607" s="1">
        <v>4401608</v>
      </c>
      <c r="C1607" s="1" t="s">
        <v>5044</v>
      </c>
      <c r="D1607" s="1" t="s">
        <v>5305</v>
      </c>
      <c r="E1607" s="1" t="s">
        <v>5304</v>
      </c>
      <c r="F1607" s="1" t="s">
        <v>54</v>
      </c>
      <c r="G1607" s="1" t="s">
        <v>12</v>
      </c>
      <c r="H1607" s="1" t="s">
        <v>13</v>
      </c>
      <c r="I1607" s="1" t="s">
        <v>13</v>
      </c>
      <c r="J1607">
        <f>COUNTIF($C$2:$C$2413,C1607)</f>
        <v>1</v>
      </c>
      <c r="K1607" t="s">
        <v>5048</v>
      </c>
      <c r="L1607" t="s">
        <v>5049</v>
      </c>
    </row>
    <row r="1608" spans="1:12">
      <c r="A1608" s="6" t="str">
        <f t="shared" si="25"/>
        <v>JO1MNP</v>
      </c>
      <c r="B1608" s="6">
        <v>4401609</v>
      </c>
      <c r="C1608" s="6" t="s">
        <v>5045</v>
      </c>
      <c r="D1608" s="6" t="s">
        <v>5046</v>
      </c>
      <c r="E1608" s="6" t="s">
        <v>5047</v>
      </c>
      <c r="F1608" s="6" t="s">
        <v>54</v>
      </c>
      <c r="G1608" s="6" t="s">
        <v>12</v>
      </c>
      <c r="H1608" s="6" t="s">
        <v>13</v>
      </c>
      <c r="I1608" s="6" t="s">
        <v>13</v>
      </c>
      <c r="J1608">
        <f>COUNTIF($C$2:$C$2413,C1608)</f>
        <v>1</v>
      </c>
    </row>
    <row r="1609" spans="1:12">
      <c r="A1609" s="6" t="str">
        <f t="shared" si="25"/>
        <v>JN1BLJ</v>
      </c>
      <c r="B1609" s="6">
        <v>4401610</v>
      </c>
      <c r="C1609" s="6" t="s">
        <v>5050</v>
      </c>
      <c r="D1609" s="6" t="s">
        <v>5051</v>
      </c>
      <c r="E1609" s="6" t="s">
        <v>5254</v>
      </c>
      <c r="F1609" s="6" t="s">
        <v>54</v>
      </c>
      <c r="G1609" s="6" t="s">
        <v>12</v>
      </c>
      <c r="H1609" s="6" t="s">
        <v>13</v>
      </c>
      <c r="I1609" s="6" t="s">
        <v>13</v>
      </c>
      <c r="J1609">
        <f>COUNTIF($C$2:$C$2413,C1609)</f>
        <v>1</v>
      </c>
    </row>
    <row r="1610" spans="1:12">
      <c r="A1610" s="6" t="str">
        <f t="shared" si="25"/>
        <v>JI1IKC</v>
      </c>
      <c r="B1610" s="6">
        <v>4401611</v>
      </c>
      <c r="C1610" s="6" t="s">
        <v>5052</v>
      </c>
      <c r="D1610" s="6" t="s">
        <v>5053</v>
      </c>
      <c r="E1610" s="6" t="s">
        <v>2899</v>
      </c>
      <c r="F1610" s="6" t="s">
        <v>54</v>
      </c>
      <c r="G1610" s="6" t="s">
        <v>12</v>
      </c>
      <c r="H1610" s="6" t="s">
        <v>13</v>
      </c>
      <c r="I1610" s="6" t="s">
        <v>13</v>
      </c>
      <c r="J1610">
        <f>COUNTIF($C$2:$C$2413,C1610)</f>
        <v>1</v>
      </c>
    </row>
    <row r="1611" spans="1:12">
      <c r="A1611" s="6" t="str">
        <f t="shared" si="25"/>
        <v>JJ1KCW</v>
      </c>
      <c r="B1611" s="6">
        <v>4401612</v>
      </c>
      <c r="C1611" s="6" t="s">
        <v>5054</v>
      </c>
      <c r="D1611" s="6" t="s">
        <v>5055</v>
      </c>
      <c r="E1611" s="6" t="s">
        <v>97</v>
      </c>
      <c r="F1611" s="6" t="s">
        <v>54</v>
      </c>
      <c r="G1611" s="6" t="s">
        <v>12</v>
      </c>
      <c r="H1611" s="6" t="s">
        <v>13</v>
      </c>
      <c r="I1611" s="6" t="s">
        <v>13</v>
      </c>
      <c r="J1611">
        <f>COUNTIF($C$2:$C$2413,C1611)</f>
        <v>1</v>
      </c>
    </row>
    <row r="1612" spans="1:12">
      <c r="A1612" s="6" t="str">
        <f t="shared" si="25"/>
        <v>JP3DOM</v>
      </c>
      <c r="B1612" s="6">
        <v>4401613</v>
      </c>
      <c r="C1612" s="6" t="s">
        <v>5056</v>
      </c>
      <c r="D1612" s="6" t="s">
        <v>96</v>
      </c>
      <c r="E1612" s="6" t="s">
        <v>5057</v>
      </c>
      <c r="F1612" s="6" t="s">
        <v>129</v>
      </c>
      <c r="G1612" s="6" t="s">
        <v>12</v>
      </c>
      <c r="H1612" s="6" t="s">
        <v>13</v>
      </c>
      <c r="I1612" s="6" t="s">
        <v>13</v>
      </c>
      <c r="J1612">
        <f>COUNTIF($C$2:$C$2413,C1612)</f>
        <v>1</v>
      </c>
    </row>
    <row r="1613" spans="1:12">
      <c r="A1613" s="6" t="str">
        <f t="shared" si="25"/>
        <v>JS1YNG</v>
      </c>
      <c r="B1613" s="6">
        <v>4401614</v>
      </c>
      <c r="C1613" s="6" t="s">
        <v>5058</v>
      </c>
      <c r="D1613" s="6" t="s">
        <v>5059</v>
      </c>
      <c r="E1613" s="6" t="s">
        <v>5060</v>
      </c>
      <c r="F1613" s="6" t="s">
        <v>54</v>
      </c>
      <c r="G1613" s="6" t="s">
        <v>12</v>
      </c>
      <c r="H1613" s="6" t="s">
        <v>13</v>
      </c>
      <c r="I1613" s="6" t="s">
        <v>13</v>
      </c>
      <c r="J1613">
        <f>COUNTIF($C$2:$C$2413,C1613)</f>
        <v>1</v>
      </c>
      <c r="K1613" t="s">
        <v>5061</v>
      </c>
      <c r="L1613" t="s">
        <v>5062</v>
      </c>
    </row>
    <row r="1614" spans="1:12">
      <c r="A1614" s="6" t="str">
        <f t="shared" si="25"/>
        <v>JK1RTY</v>
      </c>
      <c r="B1614" s="6">
        <v>4401615</v>
      </c>
      <c r="C1614" s="6" t="s">
        <v>5063</v>
      </c>
      <c r="D1614" s="6" t="s">
        <v>5064</v>
      </c>
      <c r="E1614" s="6" t="s">
        <v>2352</v>
      </c>
      <c r="F1614" s="6" t="s">
        <v>54</v>
      </c>
      <c r="G1614" s="6" t="s">
        <v>12</v>
      </c>
      <c r="H1614" s="6" t="s">
        <v>13</v>
      </c>
      <c r="I1614" s="6" t="s">
        <v>13</v>
      </c>
      <c r="J1614">
        <f>COUNTIF($C$2:$C$2413,C1614)</f>
        <v>1</v>
      </c>
    </row>
    <row r="1615" spans="1:12">
      <c r="A1615" s="6" t="str">
        <f t="shared" si="25"/>
        <v>JS1HXD</v>
      </c>
      <c r="B1615" s="6">
        <v>4401616</v>
      </c>
      <c r="C1615" s="6" t="s">
        <v>5065</v>
      </c>
      <c r="D1615" s="6" t="s">
        <v>5066</v>
      </c>
      <c r="E1615" s="6" t="s">
        <v>97</v>
      </c>
      <c r="F1615" s="6" t="s">
        <v>54</v>
      </c>
      <c r="G1615" s="6" t="s">
        <v>12</v>
      </c>
      <c r="H1615" s="6" t="s">
        <v>13</v>
      </c>
      <c r="I1615" s="6" t="s">
        <v>13</v>
      </c>
      <c r="J1615">
        <f>COUNTIF($C$2:$C$2413,C1615)</f>
        <v>1</v>
      </c>
    </row>
    <row r="1616" spans="1:12">
      <c r="A1616" s="6" t="str">
        <f t="shared" si="25"/>
        <v>JH4COF</v>
      </c>
      <c r="B1616" s="6">
        <v>4401617</v>
      </c>
      <c r="C1616" s="6" t="s">
        <v>5067</v>
      </c>
      <c r="D1616" s="6" t="s">
        <v>5068</v>
      </c>
      <c r="E1616" s="6" t="s">
        <v>5069</v>
      </c>
      <c r="F1616" s="6" t="s">
        <v>151</v>
      </c>
      <c r="G1616" s="6" t="s">
        <v>12</v>
      </c>
      <c r="H1616" s="6" t="s">
        <v>13</v>
      </c>
      <c r="I1616" s="6" t="s">
        <v>13</v>
      </c>
      <c r="J1616">
        <f>COUNTIF($C$2:$C$2413,C1616)</f>
        <v>1</v>
      </c>
    </row>
    <row r="1617" spans="1:12">
      <c r="A1617" s="6" t="str">
        <f t="shared" si="25"/>
        <v>7M3EEP</v>
      </c>
      <c r="B1617" s="6">
        <v>4401618</v>
      </c>
      <c r="C1617" s="6" t="s">
        <v>5080</v>
      </c>
      <c r="D1617" s="6" t="s">
        <v>5081</v>
      </c>
      <c r="E1617" s="6" t="s">
        <v>5082</v>
      </c>
      <c r="F1617" s="6" t="s">
        <v>54</v>
      </c>
      <c r="G1617" s="6" t="s">
        <v>12</v>
      </c>
      <c r="H1617" s="6" t="s">
        <v>13</v>
      </c>
      <c r="I1617" s="6" t="s">
        <v>13</v>
      </c>
      <c r="J1617">
        <f>COUNTIF($C$2:$C$2413,C1617)</f>
        <v>1</v>
      </c>
    </row>
    <row r="1618" spans="1:12">
      <c r="A1618" s="6" t="str">
        <f t="shared" si="25"/>
        <v>JS1YAB</v>
      </c>
      <c r="B1618" s="6">
        <v>4401619</v>
      </c>
      <c r="C1618" s="6" t="s">
        <v>5077</v>
      </c>
      <c r="D1618" s="6" t="s">
        <v>5078</v>
      </c>
      <c r="E1618" s="6" t="s">
        <v>5079</v>
      </c>
      <c r="F1618" s="6" t="s">
        <v>54</v>
      </c>
      <c r="G1618" s="6" t="s">
        <v>12</v>
      </c>
      <c r="H1618" s="6" t="s">
        <v>13</v>
      </c>
      <c r="I1618" s="6" t="s">
        <v>13</v>
      </c>
      <c r="J1618">
        <f>COUNTIF($C$2:$C$2413,C1618)</f>
        <v>1</v>
      </c>
      <c r="K1618" t="s">
        <v>5083</v>
      </c>
      <c r="L1618" t="s">
        <v>4870</v>
      </c>
    </row>
    <row r="1619" spans="1:12">
      <c r="A1619" s="6" t="str">
        <f t="shared" si="25"/>
        <v>JI1UPP</v>
      </c>
      <c r="B1619" s="6">
        <v>4401620</v>
      </c>
      <c r="C1619" s="6" t="s">
        <v>5074</v>
      </c>
      <c r="D1619" s="6" t="s">
        <v>5075</v>
      </c>
      <c r="E1619" s="6" t="s">
        <v>5076</v>
      </c>
      <c r="F1619" s="6" t="s">
        <v>54</v>
      </c>
      <c r="G1619" s="6" t="s">
        <v>12</v>
      </c>
      <c r="H1619" s="6" t="s">
        <v>13</v>
      </c>
      <c r="I1619" s="6" t="s">
        <v>13</v>
      </c>
      <c r="J1619">
        <f>COUNTIF($C$2:$C$2413,C1619)</f>
        <v>1</v>
      </c>
    </row>
    <row r="1620" spans="1:12">
      <c r="A1620" s="6" t="str">
        <f t="shared" si="25"/>
        <v>JA1GML</v>
      </c>
      <c r="B1620" s="6">
        <v>4401621</v>
      </c>
      <c r="C1620" s="6" t="s">
        <v>5072</v>
      </c>
      <c r="D1620" s="6" t="s">
        <v>5073</v>
      </c>
      <c r="E1620" s="6" t="s">
        <v>2723</v>
      </c>
      <c r="F1620" s="6" t="s">
        <v>54</v>
      </c>
      <c r="G1620" s="6" t="s">
        <v>12</v>
      </c>
      <c r="H1620" s="6" t="s">
        <v>13</v>
      </c>
      <c r="I1620" s="6" t="s">
        <v>13</v>
      </c>
      <c r="J1620">
        <f>COUNTIF($C$2:$C$2413,C1620)</f>
        <v>1</v>
      </c>
    </row>
    <row r="1621" spans="1:12">
      <c r="A1621" s="6" t="str">
        <f t="shared" si="25"/>
        <v>JR7TFJ</v>
      </c>
      <c r="B1621" s="6">
        <v>4401622</v>
      </c>
      <c r="C1621" s="6" t="s">
        <v>5070</v>
      </c>
      <c r="D1621" s="6" t="s">
        <v>5071</v>
      </c>
      <c r="E1621" s="6" t="s">
        <v>97</v>
      </c>
      <c r="F1621" s="6" t="s">
        <v>54</v>
      </c>
      <c r="G1621" s="6" t="s">
        <v>12</v>
      </c>
      <c r="H1621" s="6" t="s">
        <v>13</v>
      </c>
      <c r="I1621" s="6" t="s">
        <v>13</v>
      </c>
      <c r="J1621">
        <f>COUNTIF($C$2:$C$2413,C1621)</f>
        <v>1</v>
      </c>
    </row>
    <row r="1622" spans="1:12">
      <c r="A1622" s="6" t="str">
        <f t="shared" si="25"/>
        <v>JK1VAD</v>
      </c>
      <c r="B1622" s="6">
        <v>4401623</v>
      </c>
      <c r="C1622" s="6" t="s">
        <v>5084</v>
      </c>
      <c r="D1622" s="6" t="s">
        <v>5085</v>
      </c>
      <c r="E1622" s="6" t="s">
        <v>2213</v>
      </c>
      <c r="F1622" s="6" t="s">
        <v>54</v>
      </c>
      <c r="G1622" s="6" t="s">
        <v>12</v>
      </c>
      <c r="H1622" s="6" t="s">
        <v>13</v>
      </c>
      <c r="I1622" s="6" t="s">
        <v>13</v>
      </c>
      <c r="J1622">
        <f>COUNTIF($C$2:$C$2413,C1622)</f>
        <v>1</v>
      </c>
    </row>
    <row r="1623" spans="1:12">
      <c r="A1623" s="6" t="str">
        <f t="shared" si="25"/>
        <v>JO4NZJ</v>
      </c>
      <c r="B1623" s="6">
        <v>4401624</v>
      </c>
      <c r="C1623" s="6" t="s">
        <v>5092</v>
      </c>
      <c r="D1623" s="6" t="s">
        <v>5093</v>
      </c>
      <c r="E1623" s="6" t="s">
        <v>97</v>
      </c>
      <c r="F1623" s="6" t="s">
        <v>54</v>
      </c>
      <c r="G1623" s="6" t="s">
        <v>12</v>
      </c>
      <c r="H1623" s="6" t="s">
        <v>13</v>
      </c>
      <c r="I1623" s="6" t="s">
        <v>13</v>
      </c>
      <c r="J1623">
        <f>COUNTIF($C$2:$C$2413,C1623)</f>
        <v>1</v>
      </c>
    </row>
    <row r="1624" spans="1:12">
      <c r="A1624" s="6" t="str">
        <f t="shared" si="25"/>
        <v>7K2ABV</v>
      </c>
      <c r="B1624" s="6">
        <v>4401625</v>
      </c>
      <c r="C1624" s="6" t="s">
        <v>5089</v>
      </c>
      <c r="D1624" s="6" t="s">
        <v>5090</v>
      </c>
      <c r="E1624" s="6" t="s">
        <v>5091</v>
      </c>
      <c r="F1624" s="6" t="s">
        <v>54</v>
      </c>
      <c r="G1624" s="6" t="s">
        <v>12</v>
      </c>
      <c r="H1624" s="6" t="s">
        <v>13</v>
      </c>
      <c r="I1624" s="6" t="s">
        <v>13</v>
      </c>
      <c r="J1624">
        <f>COUNTIF($C$2:$C$2413,C1624)</f>
        <v>1</v>
      </c>
    </row>
    <row r="1625" spans="1:12">
      <c r="A1625" s="6" t="str">
        <f t="shared" si="25"/>
        <v>JJ1PIG</v>
      </c>
      <c r="B1625" s="6">
        <v>4401626</v>
      </c>
      <c r="C1625" s="6" t="s">
        <v>5086</v>
      </c>
      <c r="D1625" s="6" t="s">
        <v>5087</v>
      </c>
      <c r="E1625" s="6" t="s">
        <v>5088</v>
      </c>
      <c r="F1625" s="6" t="s">
        <v>54</v>
      </c>
      <c r="G1625" s="6" t="s">
        <v>12</v>
      </c>
      <c r="H1625" s="6" t="s">
        <v>13</v>
      </c>
      <c r="I1625" s="6" t="s">
        <v>13</v>
      </c>
      <c r="J1625">
        <f>COUNTIF($C$2:$C$2413,C1625)</f>
        <v>1</v>
      </c>
    </row>
    <row r="1626" spans="1:12">
      <c r="A1626" s="6" t="str">
        <f t="shared" si="25"/>
        <v>JH9ZAM</v>
      </c>
      <c r="B1626" s="6">
        <v>4401627</v>
      </c>
      <c r="C1626" s="6" t="s">
        <v>5094</v>
      </c>
      <c r="D1626" s="6" t="s">
        <v>5095</v>
      </c>
      <c r="E1626" s="6" t="s">
        <v>464</v>
      </c>
      <c r="F1626" s="6" t="s">
        <v>147</v>
      </c>
      <c r="G1626" s="6" t="s">
        <v>12</v>
      </c>
      <c r="H1626" s="6" t="s">
        <v>13</v>
      </c>
      <c r="I1626" s="6" t="s">
        <v>13</v>
      </c>
      <c r="J1626">
        <f>COUNTIF($C$2:$C$2413,C1626)</f>
        <v>1</v>
      </c>
      <c r="K1626" t="s">
        <v>5115</v>
      </c>
      <c r="L1626" t="s">
        <v>4672</v>
      </c>
    </row>
    <row r="1627" spans="1:12">
      <c r="A1627" s="6" t="str">
        <f t="shared" si="25"/>
        <v>JO4GDA</v>
      </c>
      <c r="B1627" s="6">
        <v>4401628</v>
      </c>
      <c r="C1627" s="6" t="s">
        <v>5096</v>
      </c>
      <c r="D1627" s="6" t="s">
        <v>5097</v>
      </c>
      <c r="E1627" s="6" t="s">
        <v>569</v>
      </c>
      <c r="F1627" s="6" t="s">
        <v>57</v>
      </c>
      <c r="G1627" s="6" t="s">
        <v>12</v>
      </c>
      <c r="H1627" s="6" t="s">
        <v>13</v>
      </c>
      <c r="I1627" s="6" t="s">
        <v>13</v>
      </c>
      <c r="J1627">
        <f>COUNTIF($C$2:$C$2413,C1627)</f>
        <v>1</v>
      </c>
    </row>
    <row r="1628" spans="1:12">
      <c r="A1628" s="6" t="str">
        <f t="shared" si="25"/>
        <v>JJ5SML</v>
      </c>
      <c r="B1628" s="6">
        <v>4401629</v>
      </c>
      <c r="C1628" s="6" t="s">
        <v>5098</v>
      </c>
      <c r="D1628" s="6" t="s">
        <v>5097</v>
      </c>
      <c r="E1628" s="6" t="s">
        <v>5099</v>
      </c>
      <c r="F1628" s="6" t="s">
        <v>234</v>
      </c>
      <c r="G1628" s="6" t="s">
        <v>12</v>
      </c>
      <c r="H1628" s="6" t="s">
        <v>13</v>
      </c>
      <c r="I1628" s="6" t="s">
        <v>13</v>
      </c>
      <c r="J1628">
        <f>COUNTIF($C$2:$C$2413,C1628)</f>
        <v>1</v>
      </c>
    </row>
    <row r="1629" spans="1:12">
      <c r="A1629" s="6" t="str">
        <f t="shared" si="25"/>
        <v>JL3ZQG</v>
      </c>
      <c r="B1629" s="6">
        <v>4401630</v>
      </c>
      <c r="C1629" s="6" t="s">
        <v>5100</v>
      </c>
      <c r="D1629" s="6" t="s">
        <v>5101</v>
      </c>
      <c r="E1629" s="6" t="s">
        <v>65</v>
      </c>
      <c r="F1629" s="6" t="s">
        <v>151</v>
      </c>
      <c r="G1629" s="6" t="s">
        <v>12</v>
      </c>
      <c r="H1629" s="6" t="s">
        <v>13</v>
      </c>
      <c r="I1629" s="6" t="s">
        <v>13</v>
      </c>
      <c r="J1629">
        <f>COUNTIF($C$2:$C$2413,C1629)</f>
        <v>1</v>
      </c>
      <c r="K1629" t="s">
        <v>5103</v>
      </c>
      <c r="L1629" t="s">
        <v>5104</v>
      </c>
    </row>
    <row r="1630" spans="1:12">
      <c r="A1630" s="6" t="str">
        <f t="shared" si="25"/>
        <v>JH9ZAN</v>
      </c>
      <c r="B1630" s="6">
        <v>4401631</v>
      </c>
      <c r="C1630" s="6" t="s">
        <v>5102</v>
      </c>
      <c r="D1630" s="6" t="s">
        <v>4533</v>
      </c>
      <c r="E1630" s="6" t="s">
        <v>4439</v>
      </c>
      <c r="F1630" s="6" t="s">
        <v>147</v>
      </c>
      <c r="G1630" s="6" t="s">
        <v>12</v>
      </c>
      <c r="H1630" s="6" t="s">
        <v>13</v>
      </c>
      <c r="I1630" s="6" t="s">
        <v>13</v>
      </c>
      <c r="J1630">
        <f>COUNTIF($C$2:$C$2413,C1630)</f>
        <v>1</v>
      </c>
      <c r="K1630" t="s">
        <v>5116</v>
      </c>
      <c r="L1630" t="s">
        <v>4811</v>
      </c>
    </row>
    <row r="1631" spans="1:12">
      <c r="A1631" s="6" t="str">
        <f t="shared" si="25"/>
        <v>JS1QYN</v>
      </c>
      <c r="B1631" s="6">
        <v>4401632</v>
      </c>
      <c r="C1631" s="6" t="s">
        <v>5105</v>
      </c>
      <c r="D1631" s="6" t="s">
        <v>5106</v>
      </c>
      <c r="E1631" s="6" t="s">
        <v>5107</v>
      </c>
      <c r="F1631" s="6" t="s">
        <v>54</v>
      </c>
      <c r="G1631" s="6" t="s">
        <v>12</v>
      </c>
      <c r="H1631" s="6" t="s">
        <v>13</v>
      </c>
      <c r="I1631" s="6" t="s">
        <v>13</v>
      </c>
      <c r="J1631">
        <f>COUNTIF($C$2:$C$2413,C1631)</f>
        <v>1</v>
      </c>
    </row>
    <row r="1632" spans="1:12">
      <c r="A1632" s="6" t="str">
        <f t="shared" si="25"/>
        <v>JJ2YZH</v>
      </c>
      <c r="B1632" s="6">
        <v>4401633</v>
      </c>
      <c r="C1632" s="6" t="s">
        <v>5108</v>
      </c>
      <c r="D1632" s="6" t="s">
        <v>5109</v>
      </c>
      <c r="E1632" s="6" t="s">
        <v>5110</v>
      </c>
      <c r="F1632" s="6" t="s">
        <v>192</v>
      </c>
      <c r="G1632" s="6" t="s">
        <v>12</v>
      </c>
      <c r="H1632" s="6" t="s">
        <v>13</v>
      </c>
      <c r="I1632" s="6" t="s">
        <v>13</v>
      </c>
      <c r="J1632">
        <f>COUNTIF($C$2:$C$2413,C1632)</f>
        <v>1</v>
      </c>
      <c r="K1632" t="s">
        <v>5111</v>
      </c>
      <c r="L1632" t="s">
        <v>5112</v>
      </c>
    </row>
    <row r="1633" spans="1:12">
      <c r="A1633" s="6" t="str">
        <f t="shared" si="25"/>
        <v>JH1WOB</v>
      </c>
      <c r="B1633" s="6">
        <v>4401634</v>
      </c>
      <c r="C1633" s="6" t="s">
        <v>5113</v>
      </c>
      <c r="D1633" s="6" t="s">
        <v>5114</v>
      </c>
      <c r="E1633" s="6" t="s">
        <v>2729</v>
      </c>
      <c r="F1633" s="6" t="s">
        <v>54</v>
      </c>
      <c r="G1633" s="6" t="s">
        <v>12</v>
      </c>
      <c r="H1633" s="6" t="s">
        <v>13</v>
      </c>
      <c r="I1633" s="6" t="s">
        <v>13</v>
      </c>
      <c r="J1633">
        <f>COUNTIF($C$2:$C$2413,C1633)</f>
        <v>1</v>
      </c>
    </row>
    <row r="1634" spans="1:12">
      <c r="A1634" s="6" t="str">
        <f t="shared" si="25"/>
        <v>JJ1BNM</v>
      </c>
      <c r="B1634" s="6">
        <v>4401635</v>
      </c>
      <c r="C1634" s="6" t="s">
        <v>5117</v>
      </c>
      <c r="D1634" s="6" t="s">
        <v>5118</v>
      </c>
      <c r="E1634" s="6" t="s">
        <v>5119</v>
      </c>
      <c r="F1634" s="6" t="s">
        <v>54</v>
      </c>
      <c r="G1634" s="6" t="s">
        <v>12</v>
      </c>
      <c r="H1634" s="6" t="s">
        <v>13</v>
      </c>
      <c r="I1634" s="6" t="s">
        <v>13</v>
      </c>
      <c r="J1634">
        <f>COUNTIF($C$2:$C$2413,C1634)</f>
        <v>1</v>
      </c>
    </row>
    <row r="1635" spans="1:12">
      <c r="A1635" s="6" t="str">
        <f t="shared" si="25"/>
        <v>JG1TKM</v>
      </c>
      <c r="B1635" s="6">
        <v>4401636</v>
      </c>
      <c r="C1635" s="6" t="s">
        <v>5120</v>
      </c>
      <c r="D1635" s="6" t="s">
        <v>5121</v>
      </c>
      <c r="E1635" s="6" t="s">
        <v>2093</v>
      </c>
      <c r="F1635" s="6" t="s">
        <v>54</v>
      </c>
      <c r="G1635" s="6" t="s">
        <v>12</v>
      </c>
      <c r="H1635" s="6" t="s">
        <v>13</v>
      </c>
      <c r="I1635" s="6" t="s">
        <v>13</v>
      </c>
      <c r="J1635">
        <f>COUNTIF($C$2:$C$2413,C1635)</f>
        <v>1</v>
      </c>
    </row>
    <row r="1636" spans="1:12">
      <c r="A1636" s="6" t="str">
        <f t="shared" si="25"/>
        <v>JH1HST</v>
      </c>
      <c r="B1636" s="6">
        <v>4401637</v>
      </c>
      <c r="C1636" s="6" t="s">
        <v>5122</v>
      </c>
      <c r="D1636" s="6" t="s">
        <v>2373</v>
      </c>
      <c r="E1636" s="6" t="s">
        <v>5123</v>
      </c>
      <c r="F1636" s="6" t="s">
        <v>54</v>
      </c>
      <c r="G1636" s="6" t="s">
        <v>12</v>
      </c>
      <c r="H1636" s="6" t="s">
        <v>13</v>
      </c>
      <c r="I1636" s="6" t="s">
        <v>13</v>
      </c>
      <c r="J1636">
        <f>COUNTIF($C$2:$C$2413,C1636)</f>
        <v>1</v>
      </c>
    </row>
    <row r="1637" spans="1:12">
      <c r="A1637" s="6" t="str">
        <f t="shared" si="25"/>
        <v>JQ1ZSU</v>
      </c>
      <c r="B1637" s="6">
        <v>4401638</v>
      </c>
      <c r="C1637" s="6" t="s">
        <v>5124</v>
      </c>
      <c r="D1637" s="6" t="s">
        <v>5125</v>
      </c>
      <c r="E1637" s="6" t="s">
        <v>2093</v>
      </c>
      <c r="F1637" s="6" t="s">
        <v>54</v>
      </c>
      <c r="G1637" s="6" t="s">
        <v>12</v>
      </c>
      <c r="H1637" s="6" t="s">
        <v>13</v>
      </c>
      <c r="I1637" s="6" t="s">
        <v>13</v>
      </c>
      <c r="J1637">
        <f>COUNTIF($C$2:$C$2413,C1637)</f>
        <v>1</v>
      </c>
      <c r="K1637" t="s">
        <v>5129</v>
      </c>
      <c r="L1637" t="s">
        <v>5130</v>
      </c>
    </row>
    <row r="1638" spans="1:12">
      <c r="A1638" s="6" t="str">
        <f t="shared" si="25"/>
        <v>JA9GYE</v>
      </c>
      <c r="B1638" s="6">
        <v>4401639</v>
      </c>
      <c r="C1638" s="6" t="s">
        <v>5126</v>
      </c>
      <c r="D1638" s="6" t="s">
        <v>5127</v>
      </c>
      <c r="E1638" s="6" t="s">
        <v>5128</v>
      </c>
      <c r="F1638" s="6" t="s">
        <v>147</v>
      </c>
      <c r="G1638" s="6" t="s">
        <v>12</v>
      </c>
      <c r="H1638" s="6" t="s">
        <v>13</v>
      </c>
      <c r="I1638" s="6" t="s">
        <v>13</v>
      </c>
      <c r="J1638">
        <f>COUNTIF($C$2:$C$2413,C1638)</f>
        <v>1</v>
      </c>
    </row>
    <row r="1639" spans="1:12">
      <c r="A1639" s="6" t="str">
        <f t="shared" si="25"/>
        <v>JE1ZTA</v>
      </c>
      <c r="B1639" s="6">
        <v>4401640</v>
      </c>
      <c r="C1639" s="6" t="s">
        <v>5131</v>
      </c>
      <c r="D1639" s="6" t="s">
        <v>5132</v>
      </c>
      <c r="E1639" s="6" t="s">
        <v>5133</v>
      </c>
      <c r="F1639" s="6" t="s">
        <v>54</v>
      </c>
      <c r="G1639" s="6" t="s">
        <v>12</v>
      </c>
      <c r="H1639" s="6" t="s">
        <v>13</v>
      </c>
      <c r="I1639" s="6" t="s">
        <v>13</v>
      </c>
      <c r="J1639">
        <f>COUNTIF($C$2:$C$2413,C1639)</f>
        <v>1</v>
      </c>
      <c r="K1639" t="s">
        <v>5134</v>
      </c>
      <c r="L1639" t="s">
        <v>5135</v>
      </c>
    </row>
    <row r="1640" spans="1:12">
      <c r="A1640" s="6" t="str">
        <f t="shared" si="25"/>
        <v>JE4CDI</v>
      </c>
      <c r="B1640" s="1">
        <v>4401641</v>
      </c>
      <c r="C1640" s="1" t="s">
        <v>5136</v>
      </c>
      <c r="D1640" s="1" t="s">
        <v>5137</v>
      </c>
      <c r="E1640" s="1" t="s">
        <v>3067</v>
      </c>
      <c r="F1640" s="1" t="s">
        <v>57</v>
      </c>
      <c r="G1640" s="1" t="s">
        <v>12</v>
      </c>
      <c r="H1640" s="1" t="s">
        <v>13</v>
      </c>
      <c r="I1640" s="1" t="s">
        <v>13</v>
      </c>
      <c r="J1640">
        <f>COUNTIF($C$2:$C$2413,C1640)</f>
        <v>1</v>
      </c>
    </row>
    <row r="1641" spans="1:12">
      <c r="A1641" s="6" t="str">
        <f t="shared" si="25"/>
        <v>JG6YCZ</v>
      </c>
      <c r="B1641" s="1">
        <v>4401642</v>
      </c>
      <c r="C1641" s="1" t="s">
        <v>5138</v>
      </c>
      <c r="D1641" s="1" t="s">
        <v>4989</v>
      </c>
      <c r="E1641" s="1" t="s">
        <v>5032</v>
      </c>
      <c r="F1641" s="1" t="s">
        <v>72</v>
      </c>
      <c r="G1641" s="1" t="s">
        <v>12</v>
      </c>
      <c r="H1641" s="1" t="s">
        <v>13</v>
      </c>
      <c r="I1641" s="1" t="s">
        <v>13</v>
      </c>
      <c r="J1641">
        <f>COUNTIF($C$2:$C$2413,C1641)</f>
        <v>1</v>
      </c>
      <c r="K1641" t="s">
        <v>5141</v>
      </c>
      <c r="L1641" t="s">
        <v>5034</v>
      </c>
    </row>
    <row r="1642" spans="1:12">
      <c r="A1642" s="6" t="str">
        <f t="shared" si="25"/>
        <v>JR4TUA</v>
      </c>
      <c r="B1642" s="6">
        <v>4401643</v>
      </c>
      <c r="C1642" s="6" t="s">
        <v>5139</v>
      </c>
      <c r="D1642" s="6" t="s">
        <v>5140</v>
      </c>
      <c r="E1642" s="6" t="s">
        <v>3067</v>
      </c>
      <c r="F1642" s="6" t="s">
        <v>57</v>
      </c>
      <c r="G1642" s="6" t="s">
        <v>12</v>
      </c>
      <c r="H1642" s="6" t="s">
        <v>13</v>
      </c>
      <c r="I1642" s="6" t="s">
        <v>13</v>
      </c>
      <c r="J1642">
        <f>COUNTIF($C$2:$C$2413,C1642)</f>
        <v>1</v>
      </c>
    </row>
    <row r="1643" spans="1:12">
      <c r="A1643" s="6" t="str">
        <f t="shared" si="25"/>
        <v>JE4YQD</v>
      </c>
      <c r="B1643" s="6">
        <v>4401644</v>
      </c>
      <c r="C1643" s="6" t="s">
        <v>5142</v>
      </c>
      <c r="D1643" s="6" t="s">
        <v>5140</v>
      </c>
      <c r="E1643" s="6" t="s">
        <v>3067</v>
      </c>
      <c r="F1643" s="6" t="s">
        <v>57</v>
      </c>
      <c r="G1643" s="6" t="s">
        <v>12</v>
      </c>
      <c r="H1643" s="6" t="s">
        <v>13</v>
      </c>
      <c r="I1643" s="6" t="s">
        <v>13</v>
      </c>
      <c r="J1643">
        <f>COUNTIF($C$2:$C$2413,C1643)</f>
        <v>1</v>
      </c>
      <c r="K1643" t="s">
        <v>5147</v>
      </c>
      <c r="L1643" t="s">
        <v>5148</v>
      </c>
    </row>
    <row r="1644" spans="1:12">
      <c r="A1644" s="6" t="str">
        <f t="shared" si="25"/>
        <v>JE4UHI</v>
      </c>
      <c r="B1644" s="6">
        <v>4401645</v>
      </c>
      <c r="C1644" s="6" t="s">
        <v>5143</v>
      </c>
      <c r="D1644" s="6" t="s">
        <v>5144</v>
      </c>
      <c r="E1644" s="6" t="s">
        <v>3067</v>
      </c>
      <c r="F1644" s="6" t="s">
        <v>57</v>
      </c>
      <c r="G1644" s="6" t="s">
        <v>12</v>
      </c>
      <c r="H1644" s="6" t="s">
        <v>13</v>
      </c>
      <c r="I1644" s="6" t="s">
        <v>13</v>
      </c>
      <c r="J1644">
        <f>COUNTIF($C$2:$C$2413,C1644)</f>
        <v>1</v>
      </c>
    </row>
    <row r="1645" spans="1:12">
      <c r="A1645" s="6" t="str">
        <f t="shared" si="25"/>
        <v>JR3RAC</v>
      </c>
      <c r="B1645" s="6">
        <v>4401646</v>
      </c>
      <c r="C1645" s="6" t="s">
        <v>5145</v>
      </c>
      <c r="D1645" s="6" t="s">
        <v>5146</v>
      </c>
      <c r="E1645" s="6" t="s">
        <v>65</v>
      </c>
      <c r="F1645" s="6" t="s">
        <v>151</v>
      </c>
      <c r="G1645" s="6" t="s">
        <v>12</v>
      </c>
      <c r="H1645" s="6" t="s">
        <v>13</v>
      </c>
      <c r="I1645" s="6" t="s">
        <v>13</v>
      </c>
      <c r="J1645">
        <f>COUNTIF($C$2:$C$2413,C1645)</f>
        <v>1</v>
      </c>
    </row>
    <row r="1646" spans="1:12">
      <c r="A1646" s="6" t="str">
        <f t="shared" si="25"/>
        <v>JE4YLZ</v>
      </c>
      <c r="B1646" s="6">
        <v>4401647</v>
      </c>
      <c r="C1646" s="6" t="s">
        <v>5149</v>
      </c>
      <c r="D1646" s="6" t="s">
        <v>5150</v>
      </c>
      <c r="E1646" s="6" t="s">
        <v>569</v>
      </c>
      <c r="F1646" s="6" t="s">
        <v>57</v>
      </c>
      <c r="G1646" s="6" t="s">
        <v>12</v>
      </c>
      <c r="H1646" s="6" t="s">
        <v>13</v>
      </c>
      <c r="I1646" s="6" t="s">
        <v>13</v>
      </c>
      <c r="J1646">
        <f>COUNTIF($C$2:$C$2413,C1646)</f>
        <v>1</v>
      </c>
      <c r="K1646" t="s">
        <v>5151</v>
      </c>
      <c r="L1646" t="s">
        <v>5152</v>
      </c>
    </row>
    <row r="1647" spans="1:12">
      <c r="A1647" s="6" t="str">
        <f t="shared" si="25"/>
        <v>JR4SZR</v>
      </c>
      <c r="B1647" s="6">
        <v>4401648</v>
      </c>
      <c r="C1647" s="6" t="s">
        <v>5153</v>
      </c>
      <c r="D1647" s="6" t="s">
        <v>5154</v>
      </c>
      <c r="E1647" s="6" t="s">
        <v>166</v>
      </c>
      <c r="F1647" s="6" t="s">
        <v>57</v>
      </c>
      <c r="G1647" s="6" t="s">
        <v>12</v>
      </c>
      <c r="H1647" s="6" t="s">
        <v>13</v>
      </c>
      <c r="I1647" s="6" t="s">
        <v>13</v>
      </c>
      <c r="J1647">
        <f>COUNTIF($C$2:$C$2413,C1647)</f>
        <v>1</v>
      </c>
    </row>
    <row r="1648" spans="1:12">
      <c r="A1648" s="6" t="str">
        <f t="shared" si="25"/>
        <v>JA1NAA</v>
      </c>
      <c r="B1648" s="6">
        <v>4401649</v>
      </c>
      <c r="C1648" s="6" t="s">
        <v>5155</v>
      </c>
      <c r="D1648" s="6" t="s">
        <v>5156</v>
      </c>
      <c r="E1648" s="6" t="s">
        <v>5157</v>
      </c>
      <c r="F1648" s="6" t="s">
        <v>54</v>
      </c>
      <c r="G1648" s="6" t="s">
        <v>12</v>
      </c>
      <c r="H1648" s="6" t="s">
        <v>13</v>
      </c>
      <c r="I1648" s="6" t="s">
        <v>13</v>
      </c>
      <c r="J1648">
        <f>COUNTIF($C$2:$C$2413,C1648)</f>
        <v>1</v>
      </c>
    </row>
    <row r="1649" spans="1:12">
      <c r="A1649" s="6" t="str">
        <f t="shared" si="25"/>
        <v>JS1YRO</v>
      </c>
      <c r="B1649" s="6">
        <v>4401650</v>
      </c>
      <c r="C1649" s="6" t="s">
        <v>5158</v>
      </c>
      <c r="D1649" s="6" t="s">
        <v>5170</v>
      </c>
      <c r="E1649" s="6" t="s">
        <v>5157</v>
      </c>
      <c r="F1649" s="6" t="s">
        <v>54</v>
      </c>
      <c r="G1649" s="6" t="s">
        <v>12</v>
      </c>
      <c r="H1649" s="6" t="s">
        <v>13</v>
      </c>
      <c r="I1649" s="6" t="s">
        <v>13</v>
      </c>
      <c r="J1649">
        <f>COUNTIF($C$2:$C$2413,C1649)</f>
        <v>1</v>
      </c>
      <c r="K1649" t="s">
        <v>5159</v>
      </c>
      <c r="L1649" t="s">
        <v>5160</v>
      </c>
    </row>
    <row r="1650" spans="1:12">
      <c r="A1650" s="6" t="str">
        <f t="shared" si="25"/>
        <v>JH8CUY</v>
      </c>
      <c r="B1650" s="6">
        <v>4401651</v>
      </c>
      <c r="C1650" s="6" t="s">
        <v>5161</v>
      </c>
      <c r="D1650" s="6" t="s">
        <v>5162</v>
      </c>
      <c r="E1650" s="6" t="s">
        <v>2879</v>
      </c>
      <c r="F1650" s="6" t="s">
        <v>129</v>
      </c>
      <c r="G1650" s="6" t="s">
        <v>12</v>
      </c>
      <c r="H1650" s="6" t="s">
        <v>13</v>
      </c>
      <c r="I1650" s="6" t="s">
        <v>13</v>
      </c>
      <c r="J1650">
        <f>COUNTIF($C$2:$C$2413,C1650)</f>
        <v>1</v>
      </c>
    </row>
    <row r="1651" spans="1:12">
      <c r="A1651" s="6" t="str">
        <f t="shared" si="25"/>
        <v>JQ2CRV</v>
      </c>
      <c r="B1651" s="6">
        <v>4401652</v>
      </c>
      <c r="C1651" s="6" t="s">
        <v>5163</v>
      </c>
      <c r="D1651" s="6" t="s">
        <v>5164</v>
      </c>
      <c r="E1651" s="6" t="s">
        <v>5165</v>
      </c>
      <c r="F1651" s="6" t="s">
        <v>5166</v>
      </c>
      <c r="G1651" s="6" t="s">
        <v>12</v>
      </c>
      <c r="H1651" s="6" t="s">
        <v>13</v>
      </c>
      <c r="I1651" s="6" t="s">
        <v>13</v>
      </c>
      <c r="J1651">
        <f>COUNTIF($C$2:$C$2413,C1651)</f>
        <v>1</v>
      </c>
    </row>
    <row r="1652" spans="1:12">
      <c r="A1652" s="6" t="str">
        <f t="shared" si="25"/>
        <v>JQ3IWM</v>
      </c>
      <c r="B1652" s="6">
        <v>4401653</v>
      </c>
      <c r="C1652" s="6" t="s">
        <v>5167</v>
      </c>
      <c r="D1652" s="6" t="s">
        <v>5168</v>
      </c>
      <c r="E1652" s="6" t="s">
        <v>5169</v>
      </c>
      <c r="F1652" s="6" t="s">
        <v>151</v>
      </c>
      <c r="G1652" s="6" t="s">
        <v>12</v>
      </c>
      <c r="H1652" s="6" t="s">
        <v>13</v>
      </c>
      <c r="I1652" s="6" t="s">
        <v>13</v>
      </c>
      <c r="J1652">
        <f>COUNTIF($C$2:$C$2413,C1652)</f>
        <v>1</v>
      </c>
    </row>
    <row r="1653" spans="1:12">
      <c r="A1653" s="6" t="str">
        <f t="shared" si="25"/>
        <v>JR2VUC</v>
      </c>
      <c r="B1653" s="6">
        <v>4401654</v>
      </c>
      <c r="C1653" s="6" t="s">
        <v>5174</v>
      </c>
      <c r="D1653" s="6" t="s">
        <v>5175</v>
      </c>
      <c r="E1653" s="6" t="s">
        <v>5176</v>
      </c>
      <c r="F1653" s="6" t="s">
        <v>192</v>
      </c>
      <c r="G1653" s="6" t="s">
        <v>12</v>
      </c>
      <c r="H1653" s="6" t="s">
        <v>13</v>
      </c>
      <c r="I1653" s="6" t="s">
        <v>13</v>
      </c>
      <c r="J1653">
        <f>COUNTIF($C$2:$C$2413,C1653)</f>
        <v>1</v>
      </c>
    </row>
    <row r="1654" spans="1:12">
      <c r="A1654" s="6" t="str">
        <f t="shared" si="25"/>
        <v>JH9YYZ</v>
      </c>
      <c r="B1654" s="6">
        <v>4401655</v>
      </c>
      <c r="C1654" s="6" t="s">
        <v>5178</v>
      </c>
      <c r="D1654" s="6" t="s">
        <v>5177</v>
      </c>
      <c r="E1654" s="6" t="s">
        <v>464</v>
      </c>
      <c r="F1654" s="6" t="s">
        <v>147</v>
      </c>
      <c r="G1654" s="6" t="s">
        <v>12</v>
      </c>
      <c r="H1654" s="6" t="s">
        <v>13</v>
      </c>
      <c r="I1654" s="6" t="s">
        <v>13</v>
      </c>
      <c r="J1654">
        <f>COUNTIF($C$2:$C$2413,C1654)</f>
        <v>1</v>
      </c>
      <c r="K1654" t="s">
        <v>5179</v>
      </c>
      <c r="L1654" t="s">
        <v>4672</v>
      </c>
    </row>
    <row r="1655" spans="1:12">
      <c r="A1655" s="6" t="str">
        <f t="shared" si="25"/>
        <v>JE2LOT</v>
      </c>
      <c r="B1655" s="6">
        <v>4401656</v>
      </c>
      <c r="C1655" s="6" t="s">
        <v>5180</v>
      </c>
      <c r="D1655" s="6" t="s">
        <v>5181</v>
      </c>
      <c r="E1655" s="6" t="s">
        <v>5182</v>
      </c>
      <c r="F1655" s="6" t="s">
        <v>192</v>
      </c>
      <c r="G1655" s="6" t="s">
        <v>12</v>
      </c>
      <c r="H1655" s="6" t="s">
        <v>13</v>
      </c>
      <c r="I1655" s="6" t="s">
        <v>13</v>
      </c>
      <c r="J1655">
        <f>COUNTIF($C$2:$C$2413,C1655)</f>
        <v>1</v>
      </c>
    </row>
    <row r="1656" spans="1:12">
      <c r="A1656" s="1" t="str">
        <f t="shared" si="25"/>
        <v>JI2WET</v>
      </c>
      <c r="B1656" s="1">
        <v>4401657</v>
      </c>
      <c r="C1656" s="1" t="s">
        <v>5183</v>
      </c>
      <c r="D1656" s="1" t="s">
        <v>5184</v>
      </c>
      <c r="E1656" s="1" t="s">
        <v>1431</v>
      </c>
      <c r="F1656" s="1" t="s">
        <v>192</v>
      </c>
      <c r="G1656" s="1" t="s">
        <v>12</v>
      </c>
      <c r="H1656" s="1" t="s">
        <v>13</v>
      </c>
      <c r="I1656" s="1" t="s">
        <v>13</v>
      </c>
      <c r="J1656">
        <f>COUNTIF($C$2:$C$2413,C1656)</f>
        <v>1</v>
      </c>
    </row>
    <row r="1657" spans="1:12">
      <c r="A1657" s="6" t="str">
        <f t="shared" si="25"/>
        <v>JF9JXW</v>
      </c>
      <c r="B1657" s="6">
        <v>4401658</v>
      </c>
      <c r="C1657" s="6" t="s">
        <v>5185</v>
      </c>
      <c r="D1657" s="6" t="s">
        <v>5186</v>
      </c>
      <c r="E1657" s="6" t="s">
        <v>4549</v>
      </c>
      <c r="F1657" s="6" t="s">
        <v>147</v>
      </c>
      <c r="G1657" s="6" t="s">
        <v>12</v>
      </c>
      <c r="H1657" s="6" t="s">
        <v>13</v>
      </c>
      <c r="I1657" s="6" t="s">
        <v>13</v>
      </c>
      <c r="J1657">
        <f>COUNTIF($C$2:$C$2413,C1657)</f>
        <v>1</v>
      </c>
    </row>
    <row r="1658" spans="1:12">
      <c r="A1658" s="6" t="str">
        <f t="shared" si="25"/>
        <v>JQ1YXB</v>
      </c>
      <c r="B1658" s="6">
        <v>4401659</v>
      </c>
      <c r="C1658" s="6" t="s">
        <v>5187</v>
      </c>
      <c r="D1658" s="6" t="s">
        <v>5188</v>
      </c>
      <c r="E1658" s="6" t="s">
        <v>5189</v>
      </c>
      <c r="F1658" s="6" t="s">
        <v>54</v>
      </c>
      <c r="G1658" s="6" t="s">
        <v>12</v>
      </c>
      <c r="H1658" s="6" t="s">
        <v>13</v>
      </c>
      <c r="I1658" s="6" t="s">
        <v>13</v>
      </c>
      <c r="J1658">
        <f>COUNTIF($C$2:$C$2413,C1658)</f>
        <v>1</v>
      </c>
    </row>
    <row r="1659" spans="1:12">
      <c r="A1659" s="6" t="str">
        <f t="shared" si="25"/>
        <v>JQ2LPR</v>
      </c>
      <c r="B1659" s="1">
        <v>4401660</v>
      </c>
      <c r="C1659" s="1" t="s">
        <v>5190</v>
      </c>
      <c r="D1659" s="1" t="s">
        <v>5191</v>
      </c>
      <c r="E1659" s="1" t="s">
        <v>5192</v>
      </c>
      <c r="F1659" s="1" t="s">
        <v>192</v>
      </c>
      <c r="G1659" s="1" t="s">
        <v>12</v>
      </c>
      <c r="H1659" s="1" t="s">
        <v>13</v>
      </c>
      <c r="I1659" s="1" t="s">
        <v>13</v>
      </c>
      <c r="J1659">
        <f>COUNTIF($C$2:$C$2413,C1659)</f>
        <v>1</v>
      </c>
    </row>
    <row r="1660" spans="1:12">
      <c r="A1660" s="6" t="str">
        <f t="shared" si="25"/>
        <v>JE2JZX</v>
      </c>
      <c r="B1660" s="6">
        <v>4401661</v>
      </c>
      <c r="C1660" s="6" t="s">
        <v>5193</v>
      </c>
      <c r="D1660" s="6" t="s">
        <v>5194</v>
      </c>
      <c r="E1660" s="6" t="s">
        <v>915</v>
      </c>
      <c r="F1660" s="6" t="s">
        <v>192</v>
      </c>
      <c r="G1660" s="6" t="s">
        <v>12</v>
      </c>
      <c r="H1660" s="6" t="s">
        <v>13</v>
      </c>
      <c r="I1660" s="6" t="s">
        <v>13</v>
      </c>
      <c r="J1660">
        <f>COUNTIF($C$2:$C$2413,C1660)</f>
        <v>1</v>
      </c>
    </row>
    <row r="1661" spans="1:12">
      <c r="A1661" s="6" t="str">
        <f t="shared" si="25"/>
        <v>JG3QIK</v>
      </c>
      <c r="B1661" s="6">
        <v>4401662</v>
      </c>
      <c r="C1661" s="6" t="s">
        <v>5195</v>
      </c>
      <c r="D1661" s="6" t="s">
        <v>5196</v>
      </c>
      <c r="E1661" s="6" t="s">
        <v>5197</v>
      </c>
      <c r="F1661" s="6" t="s">
        <v>151</v>
      </c>
      <c r="G1661" s="6" t="s">
        <v>12</v>
      </c>
      <c r="H1661" s="6" t="s">
        <v>13</v>
      </c>
      <c r="I1661" s="6" t="s">
        <v>13</v>
      </c>
      <c r="J1661">
        <f>COUNTIF($C$2:$C$2413,C1661)</f>
        <v>1</v>
      </c>
    </row>
    <row r="1662" spans="1:12">
      <c r="A1662" s="6" t="str">
        <f t="shared" si="25"/>
        <v>JL3YTN</v>
      </c>
      <c r="B1662" s="6">
        <v>4401663</v>
      </c>
      <c r="C1662" s="6" t="s">
        <v>5198</v>
      </c>
      <c r="D1662" s="6" t="s">
        <v>5199</v>
      </c>
      <c r="E1662" s="6" t="s">
        <v>5200</v>
      </c>
      <c r="F1662" s="6" t="s">
        <v>151</v>
      </c>
      <c r="G1662" s="6" t="s">
        <v>12</v>
      </c>
      <c r="H1662" s="6" t="s">
        <v>13</v>
      </c>
      <c r="I1662" s="6" t="s">
        <v>13</v>
      </c>
      <c r="J1662">
        <f>COUNTIF($C$2:$C$2413,C1662)</f>
        <v>1</v>
      </c>
      <c r="K1662" t="s">
        <v>5201</v>
      </c>
      <c r="L1662" t="s">
        <v>5202</v>
      </c>
    </row>
    <row r="1663" spans="1:12">
      <c r="A1663" s="6" t="str">
        <f t="shared" si="25"/>
        <v>JO4NRT</v>
      </c>
      <c r="B1663" s="6">
        <v>4401664</v>
      </c>
      <c r="C1663" s="6" t="s">
        <v>5203</v>
      </c>
      <c r="D1663" s="6" t="s">
        <v>5204</v>
      </c>
      <c r="E1663" s="6" t="s">
        <v>5205</v>
      </c>
      <c r="F1663" s="6" t="s">
        <v>57</v>
      </c>
      <c r="G1663" s="6" t="s">
        <v>12</v>
      </c>
      <c r="H1663" s="6" t="s">
        <v>13</v>
      </c>
      <c r="I1663" s="6" t="s">
        <v>13</v>
      </c>
      <c r="J1663">
        <f>COUNTIF($C$2:$C$2413,C1663)</f>
        <v>1</v>
      </c>
    </row>
    <row r="1664" spans="1:12">
      <c r="A1664" s="6" t="str">
        <f t="shared" si="25"/>
        <v>JF6CHI</v>
      </c>
      <c r="B1664" s="6">
        <v>4401665</v>
      </c>
      <c r="C1664" s="6" t="s">
        <v>5206</v>
      </c>
      <c r="D1664" s="6" t="s">
        <v>5207</v>
      </c>
      <c r="E1664" s="6" t="s">
        <v>4160</v>
      </c>
      <c r="F1664" s="6" t="s">
        <v>72</v>
      </c>
      <c r="G1664" s="6" t="s">
        <v>12</v>
      </c>
      <c r="H1664" s="6" t="s">
        <v>13</v>
      </c>
      <c r="I1664" s="6" t="s">
        <v>13</v>
      </c>
      <c r="J1664">
        <f>COUNTIF($C$2:$C$2413,C1664)</f>
        <v>1</v>
      </c>
    </row>
    <row r="1665" spans="1:12">
      <c r="A1665" s="6" t="str">
        <f t="shared" si="25"/>
        <v>JA3YTZ</v>
      </c>
      <c r="B1665" s="6">
        <v>4401666</v>
      </c>
      <c r="C1665" s="6" t="s">
        <v>5208</v>
      </c>
      <c r="D1665" s="6" t="s">
        <v>5209</v>
      </c>
      <c r="E1665" s="6" t="s">
        <v>765</v>
      </c>
      <c r="F1665" s="6" t="s">
        <v>151</v>
      </c>
      <c r="G1665" s="6" t="s">
        <v>12</v>
      </c>
      <c r="H1665" s="6" t="s">
        <v>13</v>
      </c>
      <c r="I1665" s="6" t="s">
        <v>13</v>
      </c>
      <c r="J1665">
        <f>COUNTIF($C$2:$C$2413,C1665)</f>
        <v>1</v>
      </c>
      <c r="K1665" t="s">
        <v>5219</v>
      </c>
      <c r="L1665" t="s">
        <v>5220</v>
      </c>
    </row>
    <row r="1666" spans="1:12">
      <c r="A1666" s="6" t="str">
        <f t="shared" si="25"/>
        <v>JK1DJA</v>
      </c>
      <c r="B1666" s="6">
        <v>4401667</v>
      </c>
      <c r="C1666" s="6" t="s">
        <v>5210</v>
      </c>
      <c r="D1666" s="6" t="s">
        <v>5211</v>
      </c>
      <c r="E1666" s="6" t="s">
        <v>5212</v>
      </c>
      <c r="F1666" s="6" t="s">
        <v>54</v>
      </c>
      <c r="G1666" s="6" t="s">
        <v>12</v>
      </c>
      <c r="H1666" s="6" t="s">
        <v>13</v>
      </c>
      <c r="I1666" s="6" t="s">
        <v>13</v>
      </c>
      <c r="J1666">
        <f>COUNTIF($C$2:$C$2413,C1666)</f>
        <v>1</v>
      </c>
    </row>
    <row r="1667" spans="1:12">
      <c r="A1667" s="6" t="str">
        <f t="shared" si="25"/>
        <v>JS3REX</v>
      </c>
      <c r="B1667" s="6">
        <v>4401668</v>
      </c>
      <c r="C1667" s="6" t="s">
        <v>5213</v>
      </c>
      <c r="D1667" s="6" t="s">
        <v>5214</v>
      </c>
      <c r="E1667" s="6" t="s">
        <v>5215</v>
      </c>
      <c r="F1667" s="6" t="s">
        <v>151</v>
      </c>
      <c r="G1667" s="6" t="s">
        <v>12</v>
      </c>
      <c r="H1667" s="6" t="s">
        <v>13</v>
      </c>
      <c r="I1667" s="6" t="s">
        <v>13</v>
      </c>
      <c r="J1667">
        <f>COUNTIF($C$2:$C$2413,C1667)</f>
        <v>1</v>
      </c>
    </row>
    <row r="1668" spans="1:12">
      <c r="A1668" s="6" t="str">
        <f t="shared" si="25"/>
        <v>JR9VWU</v>
      </c>
      <c r="B1668" s="6">
        <v>4401669</v>
      </c>
      <c r="C1668" s="6" t="s">
        <v>5216</v>
      </c>
      <c r="D1668" s="6" t="s">
        <v>5217</v>
      </c>
      <c r="E1668" s="6" t="s">
        <v>5218</v>
      </c>
      <c r="F1668" s="6" t="s">
        <v>147</v>
      </c>
      <c r="G1668" s="6" t="s">
        <v>12</v>
      </c>
      <c r="H1668" s="6" t="s">
        <v>13</v>
      </c>
      <c r="I1668" s="6" t="s">
        <v>13</v>
      </c>
      <c r="J1668">
        <f>COUNTIF($C$2:$C$2413,C1668)</f>
        <v>1</v>
      </c>
    </row>
    <row r="1669" spans="1:12">
      <c r="A1669" s="6" t="str">
        <f t="shared" si="25"/>
        <v>JL1MYD</v>
      </c>
      <c r="B1669" s="6">
        <v>4401670</v>
      </c>
      <c r="C1669" s="6" t="s">
        <v>5221</v>
      </c>
      <c r="D1669" s="6" t="s">
        <v>5222</v>
      </c>
      <c r="E1669" s="6" t="s">
        <v>5223</v>
      </c>
      <c r="F1669" s="6" t="s">
        <v>54</v>
      </c>
      <c r="G1669" s="6" t="s">
        <v>12</v>
      </c>
      <c r="H1669" s="6" t="s">
        <v>13</v>
      </c>
      <c r="I1669" s="6" t="s">
        <v>13</v>
      </c>
      <c r="J1669">
        <f>COUNTIF($C$2:$C$2413,C1669)</f>
        <v>1</v>
      </c>
    </row>
    <row r="1670" spans="1:12">
      <c r="A1670" s="6" t="str">
        <f t="shared" si="25"/>
        <v>JQ3JBN</v>
      </c>
      <c r="B1670" s="6">
        <v>4401671</v>
      </c>
      <c r="C1670" s="6" t="s">
        <v>5224</v>
      </c>
      <c r="D1670" s="6" t="s">
        <v>5225</v>
      </c>
      <c r="E1670" s="6" t="s">
        <v>2042</v>
      </c>
      <c r="F1670" s="6" t="s">
        <v>151</v>
      </c>
      <c r="G1670" s="6" t="s">
        <v>12</v>
      </c>
      <c r="H1670" s="6" t="s">
        <v>13</v>
      </c>
      <c r="I1670" s="6" t="s">
        <v>13</v>
      </c>
      <c r="J1670">
        <f>COUNTIF($C$2:$C$2413,C1670)</f>
        <v>1</v>
      </c>
    </row>
    <row r="1671" spans="1:12">
      <c r="A1671" s="6" t="str">
        <f t="shared" si="25"/>
        <v>JR5LVK</v>
      </c>
      <c r="B1671" s="6">
        <v>4401672</v>
      </c>
      <c r="C1671" s="6" t="s">
        <v>5228</v>
      </c>
      <c r="D1671" s="6" t="s">
        <v>5229</v>
      </c>
      <c r="E1671" s="6" t="s">
        <v>5230</v>
      </c>
      <c r="F1671" s="6" t="s">
        <v>234</v>
      </c>
      <c r="G1671" s="6" t="s">
        <v>12</v>
      </c>
      <c r="H1671" s="6" t="s">
        <v>13</v>
      </c>
      <c r="I1671" s="6" t="s">
        <v>13</v>
      </c>
      <c r="J1671">
        <f>COUNTIF($C$2:$C$2413,C1671)</f>
        <v>1</v>
      </c>
    </row>
    <row r="1672" spans="1:12">
      <c r="A1672" s="6" t="str">
        <f t="shared" si="25"/>
        <v>JA4UIT</v>
      </c>
      <c r="B1672" s="6">
        <v>4401673</v>
      </c>
      <c r="C1672" s="6" t="s">
        <v>5231</v>
      </c>
      <c r="D1672" s="6" t="s">
        <v>5232</v>
      </c>
      <c r="E1672" s="6" t="s">
        <v>5233</v>
      </c>
      <c r="F1672" s="6" t="s">
        <v>57</v>
      </c>
      <c r="G1672" s="6" t="s">
        <v>12</v>
      </c>
      <c r="H1672" s="6" t="s">
        <v>13</v>
      </c>
      <c r="I1672" s="6" t="s">
        <v>13</v>
      </c>
      <c r="J1672">
        <f>COUNTIF($C$2:$C$2413,C1672)</f>
        <v>1</v>
      </c>
    </row>
    <row r="1673" spans="1:12">
      <c r="A1673" s="6" t="str">
        <f t="shared" ref="A1673:A1736" si="26">C1673</f>
        <v>JF7KPS</v>
      </c>
      <c r="B1673" s="6">
        <v>4401674</v>
      </c>
      <c r="C1673" s="6" t="s">
        <v>5234</v>
      </c>
      <c r="D1673" s="6" t="s">
        <v>5235</v>
      </c>
      <c r="E1673" s="6" t="s">
        <v>5236</v>
      </c>
      <c r="F1673" s="6" t="s">
        <v>29</v>
      </c>
      <c r="G1673" s="6" t="s">
        <v>12</v>
      </c>
      <c r="H1673" s="6" t="s">
        <v>13</v>
      </c>
      <c r="I1673" s="6" t="s">
        <v>13</v>
      </c>
      <c r="J1673">
        <f>COUNTIF($C$2:$C$2413,C1673)</f>
        <v>1</v>
      </c>
    </row>
    <row r="1674" spans="1:12">
      <c r="A1674" s="6" t="str">
        <f t="shared" si="26"/>
        <v>JR2JCU</v>
      </c>
      <c r="B1674" s="6">
        <v>4401675</v>
      </c>
      <c r="C1674" s="6" t="s">
        <v>5237</v>
      </c>
      <c r="D1674" s="6" t="s">
        <v>5199</v>
      </c>
      <c r="E1674" s="6" t="s">
        <v>5238</v>
      </c>
      <c r="F1674" s="6" t="s">
        <v>192</v>
      </c>
      <c r="G1674" s="6" t="s">
        <v>12</v>
      </c>
      <c r="H1674" s="6" t="s">
        <v>13</v>
      </c>
      <c r="I1674" s="6" t="s">
        <v>13</v>
      </c>
      <c r="J1674">
        <f>COUNTIF($C$2:$C$2413,C1674)</f>
        <v>1</v>
      </c>
    </row>
    <row r="1675" spans="1:12">
      <c r="A1675" s="6" t="str">
        <f t="shared" si="26"/>
        <v>JH1NBE</v>
      </c>
      <c r="B1675" s="6">
        <v>4401676</v>
      </c>
      <c r="C1675" s="6" t="s">
        <v>5239</v>
      </c>
      <c r="D1675" s="6" t="s">
        <v>5240</v>
      </c>
      <c r="E1675" s="6" t="s">
        <v>97</v>
      </c>
      <c r="F1675" s="6" t="s">
        <v>54</v>
      </c>
      <c r="G1675" s="6" t="s">
        <v>12</v>
      </c>
      <c r="H1675" s="6" t="s">
        <v>13</v>
      </c>
      <c r="I1675" s="6" t="s">
        <v>13</v>
      </c>
      <c r="J1675">
        <f>COUNTIF($C$2:$C$2413,C1675)</f>
        <v>1</v>
      </c>
    </row>
    <row r="1676" spans="1:12">
      <c r="A1676" s="6" t="str">
        <f t="shared" si="26"/>
        <v>JK1BRK</v>
      </c>
      <c r="B1676" s="6">
        <v>4401677</v>
      </c>
      <c r="C1676" s="6" t="s">
        <v>5241</v>
      </c>
      <c r="D1676" s="6" t="s">
        <v>5242</v>
      </c>
      <c r="E1676" s="6" t="s">
        <v>2498</v>
      </c>
      <c r="F1676" s="6" t="s">
        <v>54</v>
      </c>
      <c r="G1676" s="6" t="s">
        <v>12</v>
      </c>
      <c r="H1676" s="6" t="s">
        <v>13</v>
      </c>
      <c r="I1676" s="6" t="s">
        <v>13</v>
      </c>
      <c r="J1676">
        <f>COUNTIF($C$2:$C$2413,C1676)</f>
        <v>1</v>
      </c>
    </row>
    <row r="1677" spans="1:12">
      <c r="A1677" s="6" t="str">
        <f t="shared" si="26"/>
        <v>JN3VDE</v>
      </c>
      <c r="B1677" s="6">
        <v>4401678</v>
      </c>
      <c r="C1677" s="6" t="s">
        <v>5243</v>
      </c>
      <c r="D1677" s="6" t="s">
        <v>5244</v>
      </c>
      <c r="E1677" s="6" t="s">
        <v>2153</v>
      </c>
      <c r="F1677" s="6" t="s">
        <v>151</v>
      </c>
      <c r="G1677" s="6" t="s">
        <v>12</v>
      </c>
      <c r="H1677" s="6" t="s">
        <v>13</v>
      </c>
      <c r="I1677" s="6" t="s">
        <v>13</v>
      </c>
      <c r="J1677">
        <f>COUNTIF($C$2:$C$2413,C1677)</f>
        <v>1</v>
      </c>
    </row>
    <row r="1678" spans="1:12">
      <c r="A1678" s="6" t="str">
        <f t="shared" si="26"/>
        <v>JF9TBC</v>
      </c>
      <c r="B1678" s="6">
        <v>4401679</v>
      </c>
      <c r="C1678" s="6" t="s">
        <v>5317</v>
      </c>
      <c r="D1678" s="6" t="s">
        <v>5318</v>
      </c>
      <c r="E1678" s="6" t="s">
        <v>5319</v>
      </c>
      <c r="F1678" s="6" t="s">
        <v>147</v>
      </c>
      <c r="G1678" s="6" t="s">
        <v>12</v>
      </c>
      <c r="H1678" s="6" t="s">
        <v>13</v>
      </c>
      <c r="I1678" s="6" t="s">
        <v>13</v>
      </c>
      <c r="J1678">
        <f>COUNTIF($C$2:$C$2413,C1678)</f>
        <v>1</v>
      </c>
    </row>
    <row r="1679" spans="1:12">
      <c r="A1679" s="1" t="str">
        <f t="shared" si="26"/>
        <v>JO4JUK</v>
      </c>
      <c r="B1679" s="1">
        <v>4401680</v>
      </c>
      <c r="C1679" s="1" t="s">
        <v>5320</v>
      </c>
      <c r="D1679" s="1" t="s">
        <v>5321</v>
      </c>
      <c r="E1679" s="1" t="s">
        <v>5322</v>
      </c>
      <c r="F1679" s="1" t="s">
        <v>57</v>
      </c>
      <c r="G1679" s="1" t="s">
        <v>12</v>
      </c>
      <c r="H1679" s="1" t="s">
        <v>13</v>
      </c>
      <c r="I1679" s="1" t="s">
        <v>13</v>
      </c>
      <c r="J1679">
        <f>COUNTIF($C$2:$C$2413,C1679)</f>
        <v>1</v>
      </c>
    </row>
    <row r="1680" spans="1:12">
      <c r="A1680" s="6" t="str">
        <f t="shared" si="26"/>
        <v>JS2IFQ</v>
      </c>
      <c r="B1680" s="6">
        <v>4401681</v>
      </c>
      <c r="C1680" s="6" t="s">
        <v>5323</v>
      </c>
      <c r="D1680" s="6" t="s">
        <v>5324</v>
      </c>
      <c r="E1680" s="6" t="s">
        <v>1431</v>
      </c>
      <c r="F1680" s="6" t="s">
        <v>192</v>
      </c>
      <c r="G1680" s="6" t="s">
        <v>12</v>
      </c>
      <c r="H1680" s="6" t="s">
        <v>13</v>
      </c>
      <c r="I1680" s="6" t="s">
        <v>13</v>
      </c>
      <c r="J1680">
        <f>COUNTIF($C$2:$C$2413,C1680)</f>
        <v>1</v>
      </c>
    </row>
    <row r="1681" spans="1:12">
      <c r="A1681" s="6" t="str">
        <f t="shared" si="26"/>
        <v>JG1FZV</v>
      </c>
      <c r="B1681" s="1">
        <v>4401682</v>
      </c>
      <c r="C1681" s="1" t="s">
        <v>5325</v>
      </c>
      <c r="D1681" s="1" t="s">
        <v>5326</v>
      </c>
      <c r="E1681" s="1" t="s">
        <v>5327</v>
      </c>
      <c r="F1681" s="1" t="s">
        <v>54</v>
      </c>
      <c r="G1681" s="1" t="s">
        <v>12</v>
      </c>
      <c r="H1681" s="1" t="s">
        <v>13</v>
      </c>
      <c r="I1681" s="1" t="s">
        <v>13</v>
      </c>
      <c r="J1681">
        <f>COUNTIF($C$2:$C$2413,C1681)</f>
        <v>1</v>
      </c>
    </row>
    <row r="1682" spans="1:12">
      <c r="A1682" s="6" t="str">
        <f t="shared" si="26"/>
        <v>JJ3CQY</v>
      </c>
      <c r="B1682" s="1">
        <v>4401683</v>
      </c>
      <c r="C1682" s="1" t="s">
        <v>5328</v>
      </c>
      <c r="D1682" s="1" t="s">
        <v>5329</v>
      </c>
      <c r="E1682" s="1" t="s">
        <v>5330</v>
      </c>
      <c r="F1682" s="1" t="s">
        <v>151</v>
      </c>
      <c r="G1682" s="1" t="s">
        <v>12</v>
      </c>
      <c r="H1682" s="1" t="s">
        <v>13</v>
      </c>
      <c r="I1682" s="1" t="s">
        <v>13</v>
      </c>
      <c r="J1682">
        <f>COUNTIF($C$2:$C$2413,C1682)</f>
        <v>1</v>
      </c>
    </row>
    <row r="1683" spans="1:12">
      <c r="A1683" s="6" t="str">
        <f t="shared" si="26"/>
        <v>JH9OFG</v>
      </c>
      <c r="B1683" s="1">
        <v>4401684</v>
      </c>
      <c r="C1683" s="1" t="s">
        <v>5331</v>
      </c>
      <c r="D1683" s="1" t="s">
        <v>5332</v>
      </c>
      <c r="E1683" s="1" t="s">
        <v>5333</v>
      </c>
      <c r="F1683" s="1" t="s">
        <v>147</v>
      </c>
      <c r="G1683" s="1" t="s">
        <v>12</v>
      </c>
      <c r="H1683" s="1" t="s">
        <v>13</v>
      </c>
      <c r="I1683" s="1" t="s">
        <v>13</v>
      </c>
      <c r="J1683">
        <f>COUNTIF($C$2:$C$2413,C1683)</f>
        <v>1</v>
      </c>
    </row>
    <row r="1684" spans="1:12">
      <c r="A1684" s="6" t="str">
        <f t="shared" si="26"/>
        <v>JR8DAZ</v>
      </c>
      <c r="B1684" s="6">
        <v>4401685</v>
      </c>
      <c r="C1684" s="6" t="s">
        <v>5334</v>
      </c>
      <c r="D1684" s="6" t="s">
        <v>5335</v>
      </c>
      <c r="E1684" s="6" t="s">
        <v>5336</v>
      </c>
      <c r="F1684" s="6" t="s">
        <v>129</v>
      </c>
      <c r="G1684" s="6" t="s">
        <v>12</v>
      </c>
      <c r="H1684" s="6" t="s">
        <v>13</v>
      </c>
      <c r="I1684" s="6" t="s">
        <v>13</v>
      </c>
      <c r="J1684">
        <f>COUNTIF($C$2:$C$2413,C1684)</f>
        <v>1</v>
      </c>
    </row>
    <row r="1685" spans="1:12">
      <c r="A1685" s="6" t="str">
        <f t="shared" si="26"/>
        <v>JA4YUP</v>
      </c>
      <c r="B1685" s="6">
        <v>4401686</v>
      </c>
      <c r="C1685" s="6" t="s">
        <v>5337</v>
      </c>
      <c r="D1685" s="6" t="s">
        <v>5338</v>
      </c>
      <c r="E1685" s="6" t="s">
        <v>4482</v>
      </c>
      <c r="F1685" s="6" t="s">
        <v>57</v>
      </c>
      <c r="G1685" s="6" t="s">
        <v>12</v>
      </c>
      <c r="H1685" s="6" t="s">
        <v>13</v>
      </c>
      <c r="I1685" s="6" t="s">
        <v>13</v>
      </c>
      <c r="J1685">
        <f>COUNTIF($C$2:$C$2413,C1685)</f>
        <v>1</v>
      </c>
      <c r="K1685" t="s">
        <v>5339</v>
      </c>
      <c r="L1685" t="s">
        <v>4808</v>
      </c>
    </row>
    <row r="1686" spans="1:12">
      <c r="A1686" s="1" t="str">
        <f t="shared" si="26"/>
        <v>JE4YKI</v>
      </c>
      <c r="B1686" s="1">
        <v>4401687</v>
      </c>
      <c r="C1686" s="1" t="s">
        <v>5340</v>
      </c>
      <c r="D1686" s="1" t="s">
        <v>5341</v>
      </c>
      <c r="E1686" s="1" t="s">
        <v>5342</v>
      </c>
      <c r="F1686" s="1" t="s">
        <v>57</v>
      </c>
      <c r="G1686" s="1" t="s">
        <v>12</v>
      </c>
      <c r="H1686" s="1" t="s">
        <v>13</v>
      </c>
      <c r="I1686" s="1" t="s">
        <v>13</v>
      </c>
      <c r="J1686">
        <f>COUNTIF($C$2:$C$2413,C1686)</f>
        <v>1</v>
      </c>
      <c r="K1686" t="s">
        <v>5345</v>
      </c>
      <c r="L1686" t="s">
        <v>5346</v>
      </c>
    </row>
    <row r="1687" spans="1:12">
      <c r="A1687" s="6" t="str">
        <f t="shared" si="26"/>
        <v>JL1BHO</v>
      </c>
      <c r="B1687" s="6">
        <v>4401688</v>
      </c>
      <c r="C1687" s="6" t="s">
        <v>5343</v>
      </c>
      <c r="D1687" s="6" t="s">
        <v>5344</v>
      </c>
      <c r="E1687" s="6" t="s">
        <v>5374</v>
      </c>
      <c r="F1687" s="6" t="s">
        <v>54</v>
      </c>
      <c r="G1687" s="6" t="s">
        <v>12</v>
      </c>
      <c r="H1687" s="6" t="s">
        <v>13</v>
      </c>
      <c r="I1687" s="6" t="s">
        <v>13</v>
      </c>
      <c r="J1687">
        <f>COUNTIF($C$2:$C$2413,C1687)</f>
        <v>1</v>
      </c>
    </row>
    <row r="1688" spans="1:12">
      <c r="A1688" s="6" t="str">
        <f t="shared" si="26"/>
        <v>JJ8KDZ</v>
      </c>
      <c r="B1688" s="6">
        <v>4401689</v>
      </c>
      <c r="C1688" s="6" t="s">
        <v>5348</v>
      </c>
      <c r="D1688" s="6" t="s">
        <v>5349</v>
      </c>
      <c r="E1688" s="6" t="s">
        <v>5350</v>
      </c>
      <c r="F1688" s="6" t="s">
        <v>129</v>
      </c>
      <c r="G1688" s="6" t="s">
        <v>12</v>
      </c>
      <c r="H1688" s="6" t="s">
        <v>13</v>
      </c>
      <c r="I1688" s="6" t="s">
        <v>13</v>
      </c>
      <c r="J1688">
        <f>COUNTIF($C$2:$C$2413,C1688)</f>
        <v>1</v>
      </c>
    </row>
    <row r="1689" spans="1:12">
      <c r="A1689" s="6" t="str">
        <f t="shared" si="26"/>
        <v>JJ8LNX</v>
      </c>
      <c r="B1689" s="6">
        <v>4401690</v>
      </c>
      <c r="C1689" s="6" t="s">
        <v>5351</v>
      </c>
      <c r="D1689" s="6" t="s">
        <v>5352</v>
      </c>
      <c r="E1689" s="6" t="s">
        <v>5353</v>
      </c>
      <c r="F1689" s="6" t="s">
        <v>129</v>
      </c>
      <c r="G1689" s="6" t="s">
        <v>12</v>
      </c>
      <c r="H1689" s="6" t="s">
        <v>13</v>
      </c>
      <c r="I1689" s="6" t="s">
        <v>13</v>
      </c>
      <c r="J1689">
        <f>COUNTIF($C$2:$C$2413,C1689)</f>
        <v>1</v>
      </c>
    </row>
    <row r="1690" spans="1:12">
      <c r="A1690" s="6" t="str">
        <f t="shared" si="26"/>
        <v>JE2SAH</v>
      </c>
      <c r="B1690" s="6">
        <v>4401691</v>
      </c>
      <c r="C1690" s="6" t="s">
        <v>5371</v>
      </c>
      <c r="D1690" s="6" t="s">
        <v>5372</v>
      </c>
      <c r="E1690" s="6" t="s">
        <v>5373</v>
      </c>
      <c r="F1690" s="6" t="s">
        <v>192</v>
      </c>
      <c r="G1690" s="6" t="s">
        <v>12</v>
      </c>
      <c r="H1690" s="6" t="s">
        <v>13</v>
      </c>
      <c r="I1690" s="6" t="s">
        <v>5015</v>
      </c>
      <c r="J1690">
        <f>COUNTIF($C$2:$C$2413,C1690)</f>
        <v>1</v>
      </c>
    </row>
    <row r="1691" spans="1:12">
      <c r="A1691" s="1" t="str">
        <f t="shared" si="26"/>
        <v>JO4NOL</v>
      </c>
      <c r="B1691" s="1">
        <v>4401692</v>
      </c>
      <c r="C1691" s="1" t="s">
        <v>5375</v>
      </c>
      <c r="D1691" s="1" t="s">
        <v>5376</v>
      </c>
      <c r="E1691" s="1" t="s">
        <v>569</v>
      </c>
      <c r="F1691" s="1" t="s">
        <v>57</v>
      </c>
      <c r="G1691" s="1" t="s">
        <v>12</v>
      </c>
      <c r="H1691" s="1" t="s">
        <v>13</v>
      </c>
      <c r="I1691" s="1" t="s">
        <v>13</v>
      </c>
      <c r="J1691">
        <f>COUNTIF($C$2:$C$2413,C1691)</f>
        <v>1</v>
      </c>
    </row>
    <row r="1692" spans="1:12">
      <c r="A1692" s="6" t="str">
        <f t="shared" si="26"/>
        <v>JA1GQC</v>
      </c>
      <c r="B1692" s="6">
        <v>4401693</v>
      </c>
      <c r="C1692" s="6" t="s">
        <v>5377</v>
      </c>
      <c r="D1692" s="6" t="s">
        <v>5378</v>
      </c>
      <c r="E1692" s="6" t="s">
        <v>5379</v>
      </c>
      <c r="F1692" s="6" t="s">
        <v>54</v>
      </c>
      <c r="G1692" s="6" t="s">
        <v>12</v>
      </c>
      <c r="H1692" s="6" t="s">
        <v>13</v>
      </c>
      <c r="I1692" s="6" t="s">
        <v>13</v>
      </c>
      <c r="J1692">
        <f>COUNTIF($C$2:$C$2413,C1692)</f>
        <v>1</v>
      </c>
    </row>
    <row r="1693" spans="1:12">
      <c r="A1693" s="6" t="str">
        <f t="shared" si="26"/>
        <v>JI1GLZ</v>
      </c>
      <c r="B1693" s="6">
        <v>4401694</v>
      </c>
      <c r="C1693" s="6" t="s">
        <v>5381</v>
      </c>
      <c r="D1693" s="6" t="s">
        <v>5382</v>
      </c>
      <c r="E1693" s="6" t="s">
        <v>5383</v>
      </c>
      <c r="F1693" s="6" t="s">
        <v>54</v>
      </c>
      <c r="G1693" s="6" t="s">
        <v>12</v>
      </c>
      <c r="H1693" s="6" t="s">
        <v>13</v>
      </c>
      <c r="I1693" s="6" t="s">
        <v>13</v>
      </c>
      <c r="J1693">
        <f>COUNTIF($C$2:$C$2413,C1693)</f>
        <v>1</v>
      </c>
    </row>
    <row r="1694" spans="1:12">
      <c r="A1694" s="1" t="str">
        <f t="shared" si="26"/>
        <v>JE1KQY</v>
      </c>
      <c r="B1694" s="1">
        <v>4401695</v>
      </c>
      <c r="C1694" s="1" t="s">
        <v>5384</v>
      </c>
      <c r="D1694" s="1" t="s">
        <v>5385</v>
      </c>
      <c r="E1694" s="1" t="s">
        <v>5386</v>
      </c>
      <c r="F1694" s="1" t="s">
        <v>54</v>
      </c>
      <c r="G1694" s="1" t="s">
        <v>12</v>
      </c>
      <c r="H1694" s="1" t="s">
        <v>13</v>
      </c>
      <c r="I1694" s="1" t="s">
        <v>13</v>
      </c>
      <c r="J1694">
        <f>COUNTIF($C$2:$C$2413,C1694)</f>
        <v>1</v>
      </c>
    </row>
    <row r="1695" spans="1:12">
      <c r="A1695" s="1" t="str">
        <f t="shared" si="26"/>
        <v>JH8DNK</v>
      </c>
      <c r="B1695" s="1">
        <v>4401696</v>
      </c>
      <c r="C1695" s="1" t="s">
        <v>5387</v>
      </c>
      <c r="D1695" s="1" t="s">
        <v>5388</v>
      </c>
      <c r="E1695" s="1" t="s">
        <v>557</v>
      </c>
      <c r="F1695" s="1" t="s">
        <v>129</v>
      </c>
      <c r="G1695" s="1" t="s">
        <v>12</v>
      </c>
      <c r="H1695" s="1" t="s">
        <v>13</v>
      </c>
      <c r="I1695" s="1" t="s">
        <v>13</v>
      </c>
      <c r="J1695">
        <f>COUNTIF($C$2:$C$2413,C1695)</f>
        <v>1</v>
      </c>
    </row>
    <row r="1696" spans="1:12">
      <c r="A1696" s="6" t="str">
        <f t="shared" si="26"/>
        <v>JA3RCT</v>
      </c>
      <c r="B1696" s="6">
        <v>4401697</v>
      </c>
      <c r="C1696" s="48" t="s">
        <v>5389</v>
      </c>
      <c r="D1696" s="6" t="s">
        <v>5390</v>
      </c>
      <c r="E1696" s="6" t="s">
        <v>216</v>
      </c>
      <c r="F1696" s="6" t="s">
        <v>151</v>
      </c>
      <c r="G1696" s="6" t="s">
        <v>12</v>
      </c>
      <c r="H1696" s="6" t="s">
        <v>13</v>
      </c>
      <c r="I1696" s="6" t="s">
        <v>13</v>
      </c>
      <c r="J1696" s="20">
        <f>COUNTIF($C$2:$C$2413,C1696)</f>
        <v>2</v>
      </c>
    </row>
    <row r="1697" spans="1:10">
      <c r="A1697" s="1" t="str">
        <f t="shared" si="26"/>
        <v>JE3MWG</v>
      </c>
      <c r="B1697" s="1">
        <v>4401698</v>
      </c>
      <c r="C1697" s="1" t="s">
        <v>5391</v>
      </c>
      <c r="D1697" s="1" t="s">
        <v>5392</v>
      </c>
      <c r="E1697" s="1" t="s">
        <v>765</v>
      </c>
      <c r="F1697" s="1" t="s">
        <v>151</v>
      </c>
      <c r="G1697" s="1" t="s">
        <v>12</v>
      </c>
      <c r="H1697" s="1" t="s">
        <v>13</v>
      </c>
      <c r="I1697" s="1" t="s">
        <v>13</v>
      </c>
      <c r="J1697">
        <f>COUNTIF($C$2:$C$2413,C1697)</f>
        <v>1</v>
      </c>
    </row>
    <row r="1698" spans="1:10">
      <c r="A1698" s="6" t="str">
        <f t="shared" si="26"/>
        <v>JJ3DPE</v>
      </c>
      <c r="B1698" s="6">
        <v>4401699</v>
      </c>
      <c r="C1698" s="6" t="s">
        <v>5393</v>
      </c>
      <c r="D1698" s="6" t="s">
        <v>5394</v>
      </c>
      <c r="E1698" s="6" t="s">
        <v>5395</v>
      </c>
      <c r="F1698" s="6" t="s">
        <v>151</v>
      </c>
      <c r="G1698" s="6" t="s">
        <v>12</v>
      </c>
      <c r="H1698" s="6" t="s">
        <v>13</v>
      </c>
      <c r="I1698" s="6" t="s">
        <v>13</v>
      </c>
      <c r="J1698">
        <f>COUNTIF($C$2:$C$2413,C1698)</f>
        <v>1</v>
      </c>
    </row>
    <row r="1699" spans="1:10">
      <c r="A1699" s="6" t="str">
        <f t="shared" si="26"/>
        <v>JI1ORE</v>
      </c>
      <c r="B1699" s="6">
        <v>4401700</v>
      </c>
      <c r="C1699" s="6" t="s">
        <v>5396</v>
      </c>
      <c r="D1699" s="6" t="s">
        <v>5397</v>
      </c>
      <c r="E1699" s="6" t="s">
        <v>5313</v>
      </c>
      <c r="F1699" s="6" t="s">
        <v>54</v>
      </c>
      <c r="G1699" s="6" t="s">
        <v>12</v>
      </c>
      <c r="H1699" s="6" t="s">
        <v>13</v>
      </c>
      <c r="I1699" s="6" t="s">
        <v>13</v>
      </c>
      <c r="J1699">
        <f>COUNTIF($C$2:$C$2413,C1699)</f>
        <v>1</v>
      </c>
    </row>
    <row r="1700" spans="1:10">
      <c r="A1700" s="6" t="str">
        <f t="shared" si="26"/>
        <v>JS3OAG</v>
      </c>
      <c r="B1700" s="6">
        <v>4401701</v>
      </c>
      <c r="C1700" s="6" t="s">
        <v>5398</v>
      </c>
      <c r="D1700" s="6" t="s">
        <v>5399</v>
      </c>
      <c r="E1700" s="6" t="s">
        <v>5400</v>
      </c>
      <c r="F1700" s="6" t="s">
        <v>151</v>
      </c>
      <c r="G1700" s="6" t="s">
        <v>12</v>
      </c>
      <c r="H1700" s="6" t="s">
        <v>13</v>
      </c>
      <c r="I1700" s="6" t="s">
        <v>13</v>
      </c>
      <c r="J1700">
        <f>COUNTIF($C$2:$C$2413,C1700)</f>
        <v>1</v>
      </c>
    </row>
    <row r="1701" spans="1:10">
      <c r="A1701" s="6" t="str">
        <f t="shared" si="26"/>
        <v>JG5AJD</v>
      </c>
      <c r="B1701" s="6">
        <v>4401702</v>
      </c>
      <c r="C1701" s="6" t="s">
        <v>5401</v>
      </c>
      <c r="D1701" s="6" t="s">
        <v>5402</v>
      </c>
      <c r="E1701" s="6" t="s">
        <v>5403</v>
      </c>
      <c r="F1701" s="6" t="s">
        <v>234</v>
      </c>
      <c r="G1701" s="6" t="s">
        <v>12</v>
      </c>
      <c r="H1701" s="6" t="s">
        <v>13</v>
      </c>
      <c r="I1701" s="6" t="s">
        <v>13</v>
      </c>
      <c r="J1701">
        <f>COUNTIF($C$2:$C$2413,C1701)</f>
        <v>1</v>
      </c>
    </row>
    <row r="1702" spans="1:10">
      <c r="A1702" s="6" t="str">
        <f t="shared" si="26"/>
        <v>JG1KMO</v>
      </c>
      <c r="B1702" s="6">
        <v>4401703</v>
      </c>
      <c r="C1702" s="6" t="s">
        <v>5404</v>
      </c>
      <c r="D1702" s="6" t="s">
        <v>5405</v>
      </c>
      <c r="E1702" s="6" t="s">
        <v>97</v>
      </c>
      <c r="F1702" s="6" t="s">
        <v>54</v>
      </c>
      <c r="G1702" s="6" t="s">
        <v>12</v>
      </c>
      <c r="H1702" s="6" t="s">
        <v>13</v>
      </c>
      <c r="I1702" s="6" t="s">
        <v>13</v>
      </c>
      <c r="J1702">
        <f>COUNTIF($C$2:$C$2413,C1702)</f>
        <v>1</v>
      </c>
    </row>
    <row r="1703" spans="1:10">
      <c r="A1703" s="6" t="str">
        <f t="shared" si="26"/>
        <v>JI2URA</v>
      </c>
      <c r="B1703" s="6">
        <v>4401704</v>
      </c>
      <c r="C1703" s="6" t="s">
        <v>5406</v>
      </c>
      <c r="D1703" s="6" t="s">
        <v>5407</v>
      </c>
      <c r="E1703" s="6" t="s">
        <v>5408</v>
      </c>
      <c r="F1703" s="6" t="s">
        <v>192</v>
      </c>
      <c r="G1703" s="6" t="s">
        <v>12</v>
      </c>
      <c r="H1703" s="6" t="s">
        <v>13</v>
      </c>
      <c r="I1703" s="6" t="s">
        <v>13</v>
      </c>
      <c r="J1703">
        <f>COUNTIF($C$2:$C$2413,C1703)</f>
        <v>1</v>
      </c>
    </row>
    <row r="1704" spans="1:10">
      <c r="A1704" s="6" t="str">
        <f t="shared" si="26"/>
        <v>JK1MVU</v>
      </c>
      <c r="B1704" s="6">
        <v>4401705</v>
      </c>
      <c r="C1704" s="6" t="s">
        <v>5409</v>
      </c>
      <c r="D1704" s="6" t="s">
        <v>5410</v>
      </c>
      <c r="E1704" s="6" t="s">
        <v>5411</v>
      </c>
      <c r="F1704" s="6" t="s">
        <v>54</v>
      </c>
      <c r="G1704" s="6" t="s">
        <v>12</v>
      </c>
      <c r="H1704" s="6" t="s">
        <v>13</v>
      </c>
      <c r="I1704" s="6" t="s">
        <v>13</v>
      </c>
      <c r="J1704">
        <f>COUNTIF($C$2:$C$2413,C1704)</f>
        <v>1</v>
      </c>
    </row>
    <row r="1705" spans="1:10">
      <c r="A1705" s="6" t="str">
        <f t="shared" si="26"/>
        <v>JQ7ENU</v>
      </c>
      <c r="B1705" s="6">
        <v>4401706</v>
      </c>
      <c r="C1705" s="6" t="s">
        <v>5412</v>
      </c>
      <c r="D1705" s="6" t="s">
        <v>5413</v>
      </c>
      <c r="E1705" s="6" t="s">
        <v>5414</v>
      </c>
      <c r="F1705" s="6" t="s">
        <v>29</v>
      </c>
      <c r="G1705" s="6" t="s">
        <v>12</v>
      </c>
      <c r="H1705" s="6" t="s">
        <v>13</v>
      </c>
      <c r="I1705" s="6" t="s">
        <v>13</v>
      </c>
      <c r="J1705">
        <f>COUNTIF($C$2:$C$2413,C1705)</f>
        <v>1</v>
      </c>
    </row>
    <row r="1706" spans="1:10">
      <c r="A1706" s="6" t="str">
        <f t="shared" si="26"/>
        <v>JL1CUX</v>
      </c>
      <c r="B1706" s="1">
        <v>4401707</v>
      </c>
      <c r="C1706" s="1" t="s">
        <v>5415</v>
      </c>
      <c r="D1706" s="1" t="s">
        <v>5416</v>
      </c>
      <c r="E1706" s="1" t="s">
        <v>97</v>
      </c>
      <c r="F1706" s="1" t="s">
        <v>54</v>
      </c>
      <c r="G1706" s="1" t="s">
        <v>12</v>
      </c>
      <c r="H1706" s="1" t="s">
        <v>13</v>
      </c>
      <c r="I1706" s="1" t="s">
        <v>13</v>
      </c>
      <c r="J1706">
        <f>COUNTIF($C$2:$C$2413,C1706)</f>
        <v>1</v>
      </c>
    </row>
    <row r="1707" spans="1:10">
      <c r="A1707" s="6" t="str">
        <f t="shared" si="26"/>
        <v>JL1CUY</v>
      </c>
      <c r="B1707" s="6">
        <v>4401708</v>
      </c>
      <c r="C1707" s="6" t="s">
        <v>5417</v>
      </c>
      <c r="D1707" s="6" t="s">
        <v>5418</v>
      </c>
      <c r="E1707" s="6" t="s">
        <v>97</v>
      </c>
      <c r="F1707" s="6" t="s">
        <v>54</v>
      </c>
      <c r="G1707" s="6" t="s">
        <v>12</v>
      </c>
      <c r="H1707" s="6" t="s">
        <v>13</v>
      </c>
      <c r="I1707" s="6" t="s">
        <v>13</v>
      </c>
      <c r="J1707">
        <f>COUNTIF($C$2:$C$2413,C1707)</f>
        <v>1</v>
      </c>
    </row>
    <row r="1708" spans="1:10">
      <c r="A1708" s="1" t="str">
        <f t="shared" si="26"/>
        <v>JN3OUJ</v>
      </c>
      <c r="B1708" s="1">
        <v>4401709</v>
      </c>
      <c r="C1708" s="1" t="s">
        <v>5419</v>
      </c>
      <c r="D1708" s="1" t="s">
        <v>5420</v>
      </c>
      <c r="E1708" s="1" t="s">
        <v>5421</v>
      </c>
      <c r="F1708" s="1" t="s">
        <v>151</v>
      </c>
      <c r="G1708" s="1" t="s">
        <v>12</v>
      </c>
      <c r="H1708" s="1" t="s">
        <v>13</v>
      </c>
      <c r="I1708" s="1" t="s">
        <v>13</v>
      </c>
      <c r="J1708">
        <f>COUNTIF($C$2:$C$2413,C1708)</f>
        <v>1</v>
      </c>
    </row>
    <row r="1709" spans="1:10">
      <c r="A1709" s="6" t="str">
        <f t="shared" si="26"/>
        <v>JP3XPW</v>
      </c>
      <c r="B1709" s="6">
        <v>4401710</v>
      </c>
      <c r="C1709" s="6" t="s">
        <v>5422</v>
      </c>
      <c r="D1709" s="6" t="s">
        <v>5423</v>
      </c>
      <c r="E1709" s="6" t="s">
        <v>5431</v>
      </c>
      <c r="F1709" s="6" t="s">
        <v>151</v>
      </c>
      <c r="G1709" s="6" t="s">
        <v>12</v>
      </c>
      <c r="H1709" s="6" t="s">
        <v>13</v>
      </c>
      <c r="I1709" s="6" t="s">
        <v>13</v>
      </c>
      <c r="J1709">
        <f>COUNTIF($C$2:$C$2413,C1709)</f>
        <v>1</v>
      </c>
    </row>
    <row r="1710" spans="1:10">
      <c r="A1710" s="1" t="str">
        <f t="shared" si="26"/>
        <v>JA1OGZ</v>
      </c>
      <c r="B1710" s="1">
        <v>4401711</v>
      </c>
      <c r="C1710" s="1" t="s">
        <v>5424</v>
      </c>
      <c r="D1710" s="1" t="s">
        <v>5425</v>
      </c>
      <c r="E1710" s="1" t="s">
        <v>5426</v>
      </c>
      <c r="F1710" s="1" t="s">
        <v>54</v>
      </c>
      <c r="G1710" s="1" t="s">
        <v>12</v>
      </c>
      <c r="H1710" s="1" t="s">
        <v>13</v>
      </c>
      <c r="I1710" s="1" t="s">
        <v>13</v>
      </c>
      <c r="J1710">
        <f>COUNTIF($C$2:$C$2413,C1710)</f>
        <v>1</v>
      </c>
    </row>
    <row r="1711" spans="1:10">
      <c r="A1711" s="1" t="str">
        <f t="shared" si="26"/>
        <v>JK1MBT</v>
      </c>
      <c r="B1711" s="1">
        <v>4401712</v>
      </c>
      <c r="C1711" s="1" t="s">
        <v>5427</v>
      </c>
      <c r="D1711" s="1" t="s">
        <v>5428</v>
      </c>
      <c r="E1711" s="1" t="s">
        <v>2213</v>
      </c>
      <c r="F1711" s="1" t="s">
        <v>54</v>
      </c>
      <c r="G1711" s="1" t="s">
        <v>12</v>
      </c>
      <c r="H1711" s="1" t="s">
        <v>13</v>
      </c>
      <c r="I1711" s="1" t="s">
        <v>13</v>
      </c>
      <c r="J1711">
        <f>COUNTIF($C$2:$C$2413,C1711)</f>
        <v>1</v>
      </c>
    </row>
    <row r="1712" spans="1:10">
      <c r="A1712" s="6" t="str">
        <f t="shared" si="26"/>
        <v>JK3SPC</v>
      </c>
      <c r="B1712" s="6">
        <v>4401713</v>
      </c>
      <c r="C1712" s="6" t="s">
        <v>5429</v>
      </c>
      <c r="D1712" s="6" t="s">
        <v>5430</v>
      </c>
      <c r="E1712" s="6" t="s">
        <v>222</v>
      </c>
      <c r="F1712" s="6" t="s">
        <v>151</v>
      </c>
      <c r="G1712" s="6" t="s">
        <v>12</v>
      </c>
      <c r="H1712" s="6" t="s">
        <v>13</v>
      </c>
      <c r="I1712" s="6" t="s">
        <v>13</v>
      </c>
      <c r="J1712">
        <f>COUNTIF($C$2:$C$2413,C1712)</f>
        <v>1</v>
      </c>
    </row>
    <row r="1713" spans="1:12">
      <c r="A1713" s="1" t="str">
        <f t="shared" si="26"/>
        <v>JH9ZAP</v>
      </c>
      <c r="B1713" s="1">
        <v>4401714</v>
      </c>
      <c r="C1713" s="1" t="s">
        <v>5432</v>
      </c>
      <c r="D1713" s="1" t="s">
        <v>5433</v>
      </c>
      <c r="E1713" s="1" t="s">
        <v>5434</v>
      </c>
      <c r="F1713" s="1" t="s">
        <v>147</v>
      </c>
      <c r="G1713" s="1" t="s">
        <v>12</v>
      </c>
      <c r="H1713" s="1" t="s">
        <v>13</v>
      </c>
      <c r="I1713" s="1" t="s">
        <v>13</v>
      </c>
      <c r="J1713">
        <f>COUNTIF($C$2:$C$2413,C1713)</f>
        <v>1</v>
      </c>
      <c r="K1713" s="37" t="s">
        <v>5490</v>
      </c>
      <c r="L1713" s="38" t="s">
        <v>5491</v>
      </c>
    </row>
    <row r="1714" spans="1:12">
      <c r="A1714" s="1" t="str">
        <f t="shared" si="26"/>
        <v>JG0GRF</v>
      </c>
      <c r="B1714" s="1">
        <v>4401715</v>
      </c>
      <c r="C1714" s="1" t="s">
        <v>5435</v>
      </c>
      <c r="D1714" s="1" t="s">
        <v>5436</v>
      </c>
      <c r="E1714" s="1" t="s">
        <v>5437</v>
      </c>
      <c r="F1714" s="1" t="s">
        <v>11</v>
      </c>
      <c r="G1714" s="1" t="s">
        <v>12</v>
      </c>
      <c r="H1714" s="1" t="s">
        <v>13</v>
      </c>
      <c r="I1714" s="1" t="s">
        <v>13</v>
      </c>
      <c r="J1714">
        <f>COUNTIF($C$2:$C$2413,C1714)</f>
        <v>1</v>
      </c>
    </row>
    <row r="1715" spans="1:12">
      <c r="A1715" s="1" t="str">
        <f t="shared" si="26"/>
        <v>JS3KKT</v>
      </c>
      <c r="B1715" s="1">
        <v>4401716</v>
      </c>
      <c r="C1715" s="1" t="s">
        <v>5438</v>
      </c>
      <c r="D1715" s="1" t="s">
        <v>5439</v>
      </c>
      <c r="E1715" s="1" t="s">
        <v>5440</v>
      </c>
      <c r="F1715" s="1" t="s">
        <v>151</v>
      </c>
      <c r="G1715" s="1" t="s">
        <v>12</v>
      </c>
      <c r="H1715" s="1" t="s">
        <v>13</v>
      </c>
      <c r="I1715" s="1" t="s">
        <v>13</v>
      </c>
      <c r="J1715">
        <f>COUNTIF($C$2:$C$2413,C1715)</f>
        <v>1</v>
      </c>
    </row>
    <row r="1716" spans="1:12">
      <c r="A1716" s="6" t="str">
        <f t="shared" si="26"/>
        <v>JN3PVB</v>
      </c>
      <c r="B1716" s="6">
        <v>4401717</v>
      </c>
      <c r="C1716" s="6" t="s">
        <v>5441</v>
      </c>
      <c r="D1716" s="6" t="s">
        <v>5442</v>
      </c>
      <c r="E1716" s="6" t="s">
        <v>5443</v>
      </c>
      <c r="F1716" s="6" t="s">
        <v>151</v>
      </c>
      <c r="G1716" s="6" t="s">
        <v>12</v>
      </c>
      <c r="H1716" s="6" t="s">
        <v>13</v>
      </c>
      <c r="I1716" s="6" t="s">
        <v>13</v>
      </c>
      <c r="J1716">
        <f>COUNTIF($C$2:$C$2413,C1716)</f>
        <v>1</v>
      </c>
    </row>
    <row r="1717" spans="1:12">
      <c r="A1717" s="1" t="str">
        <f t="shared" si="26"/>
        <v>JH9ZAR</v>
      </c>
      <c r="B1717" s="1">
        <v>4401718</v>
      </c>
      <c r="C1717" s="1" t="s">
        <v>5444</v>
      </c>
      <c r="D1717" s="1" t="s">
        <v>5445</v>
      </c>
      <c r="E1717" s="1" t="s">
        <v>464</v>
      </c>
      <c r="F1717" s="1" t="s">
        <v>147</v>
      </c>
      <c r="G1717" s="1" t="s">
        <v>12</v>
      </c>
      <c r="H1717" s="1" t="s">
        <v>13</v>
      </c>
      <c r="I1717" s="1" t="s">
        <v>13</v>
      </c>
      <c r="J1717">
        <f>COUNTIF($C$2:$C$2413,C1717)</f>
        <v>1</v>
      </c>
      <c r="K1717" s="37" t="s">
        <v>5493</v>
      </c>
      <c r="L1717" t="s">
        <v>4672</v>
      </c>
    </row>
    <row r="1718" spans="1:12">
      <c r="A1718" s="1" t="str">
        <f t="shared" si="26"/>
        <v>JL3ZOL</v>
      </c>
      <c r="B1718" s="1">
        <v>4401719</v>
      </c>
      <c r="C1718" s="1" t="s">
        <v>5446</v>
      </c>
      <c r="D1718" s="1" t="s">
        <v>5390</v>
      </c>
      <c r="E1718" s="1" t="s">
        <v>216</v>
      </c>
      <c r="F1718" s="1" t="s">
        <v>151</v>
      </c>
      <c r="G1718" s="1" t="s">
        <v>12</v>
      </c>
      <c r="H1718" s="1" t="s">
        <v>13</v>
      </c>
      <c r="I1718" s="1" t="s">
        <v>13</v>
      </c>
      <c r="J1718">
        <f>COUNTIF($C$2:$C$2413,C1718)</f>
        <v>1</v>
      </c>
      <c r="K1718" t="s">
        <v>5447</v>
      </c>
      <c r="L1718" t="s">
        <v>5448</v>
      </c>
    </row>
    <row r="1719" spans="1:12">
      <c r="A1719" s="6" t="str">
        <f t="shared" si="26"/>
        <v>JH9ZAQ</v>
      </c>
      <c r="B1719" s="6">
        <v>4401720</v>
      </c>
      <c r="C1719" s="6" t="s">
        <v>5449</v>
      </c>
      <c r="D1719" s="6" t="s">
        <v>5450</v>
      </c>
      <c r="E1719" s="6" t="s">
        <v>4439</v>
      </c>
      <c r="F1719" s="6" t="s">
        <v>147</v>
      </c>
      <c r="G1719" s="6" t="s">
        <v>12</v>
      </c>
      <c r="H1719" s="6" t="s">
        <v>13</v>
      </c>
      <c r="I1719" s="6" t="s">
        <v>13</v>
      </c>
      <c r="J1719">
        <f>COUNTIF($C$2:$C$2413,C1719)</f>
        <v>1</v>
      </c>
      <c r="K1719" s="37" t="s">
        <v>5492</v>
      </c>
      <c r="L1719" t="s">
        <v>4811</v>
      </c>
    </row>
    <row r="1720" spans="1:12">
      <c r="A1720" s="6" t="str">
        <f t="shared" si="26"/>
        <v>JO2KNV</v>
      </c>
      <c r="B1720" s="6">
        <v>4401721</v>
      </c>
      <c r="C1720" s="6" t="s">
        <v>5451</v>
      </c>
      <c r="D1720" s="6" t="s">
        <v>5452</v>
      </c>
      <c r="E1720" s="6" t="s">
        <v>5453</v>
      </c>
      <c r="F1720" s="6" t="s">
        <v>192</v>
      </c>
      <c r="G1720" s="6" t="s">
        <v>12</v>
      </c>
      <c r="H1720" s="6" t="s">
        <v>13</v>
      </c>
      <c r="I1720" s="6" t="s">
        <v>13</v>
      </c>
      <c r="J1720">
        <f>COUNTIF($C$2:$C$2413,C1720)</f>
        <v>1</v>
      </c>
      <c r="K1720" s="28"/>
    </row>
    <row r="1721" spans="1:12">
      <c r="A1721" s="1" t="str">
        <f t="shared" si="26"/>
        <v>JK1ELT</v>
      </c>
      <c r="B1721" s="1">
        <v>4401722</v>
      </c>
      <c r="C1721" s="1" t="s">
        <v>5454</v>
      </c>
      <c r="D1721" s="1" t="s">
        <v>5455</v>
      </c>
      <c r="E1721" s="1" t="s">
        <v>771</v>
      </c>
      <c r="F1721" s="1" t="s">
        <v>54</v>
      </c>
      <c r="G1721" s="1" t="s">
        <v>12</v>
      </c>
      <c r="H1721" s="1" t="s">
        <v>13</v>
      </c>
      <c r="I1721" s="1" t="s">
        <v>13</v>
      </c>
      <c r="J1721">
        <f>COUNTIF($C$2:$C$2413,C1721)</f>
        <v>1</v>
      </c>
      <c r="K1721" s="28"/>
    </row>
    <row r="1722" spans="1:12">
      <c r="A1722" s="1" t="str">
        <f t="shared" si="26"/>
        <v>JE1XUZ</v>
      </c>
      <c r="B1722" s="1">
        <v>4401723</v>
      </c>
      <c r="C1722" s="1" t="s">
        <v>5456</v>
      </c>
      <c r="D1722" s="1" t="s">
        <v>5457</v>
      </c>
      <c r="E1722" s="1" t="s">
        <v>5458</v>
      </c>
      <c r="F1722" s="1" t="s">
        <v>54</v>
      </c>
      <c r="G1722" s="1" t="s">
        <v>12</v>
      </c>
      <c r="H1722" s="1" t="s">
        <v>13</v>
      </c>
      <c r="I1722" s="1" t="s">
        <v>13</v>
      </c>
      <c r="J1722">
        <f>COUNTIF($C$2:$C$2413,C1722)</f>
        <v>1</v>
      </c>
      <c r="K1722" s="28"/>
    </row>
    <row r="1723" spans="1:12">
      <c r="A1723" s="6" t="str">
        <f t="shared" si="26"/>
        <v>JA1SJS</v>
      </c>
      <c r="B1723" s="6">
        <v>4401724</v>
      </c>
      <c r="C1723" s="6" t="s">
        <v>5459</v>
      </c>
      <c r="D1723" s="6" t="s">
        <v>5460</v>
      </c>
      <c r="E1723" s="6" t="s">
        <v>5461</v>
      </c>
      <c r="F1723" s="6" t="s">
        <v>54</v>
      </c>
      <c r="G1723" s="6" t="s">
        <v>12</v>
      </c>
      <c r="H1723" s="6" t="s">
        <v>13</v>
      </c>
      <c r="I1723" s="6" t="s">
        <v>13</v>
      </c>
      <c r="J1723">
        <f>COUNTIF($C$2:$C$2413,C1723)</f>
        <v>1</v>
      </c>
      <c r="K1723" s="28"/>
    </row>
    <row r="1724" spans="1:12">
      <c r="A1724" s="1" t="str">
        <f>C1724</f>
        <v>JS2RWW</v>
      </c>
      <c r="B1724" s="1">
        <v>4401725</v>
      </c>
      <c r="C1724" s="1" t="s">
        <v>5468</v>
      </c>
      <c r="D1724" s="1" t="s">
        <v>5469</v>
      </c>
      <c r="E1724" s="1" t="s">
        <v>2028</v>
      </c>
      <c r="F1724" s="1" t="s">
        <v>192</v>
      </c>
      <c r="G1724" s="1" t="s">
        <v>12</v>
      </c>
      <c r="H1724" s="1" t="s">
        <v>13</v>
      </c>
      <c r="I1724" s="1" t="s">
        <v>13</v>
      </c>
      <c r="J1724">
        <f>COUNTIF($C$2:$C$2413,C1724)</f>
        <v>1</v>
      </c>
      <c r="K1724" s="28"/>
    </row>
    <row r="1725" spans="1:12">
      <c r="A1725" s="6" t="str">
        <f t="shared" si="26"/>
        <v>JK1KSB</v>
      </c>
      <c r="B1725" s="6">
        <v>4401726</v>
      </c>
      <c r="C1725" s="6" t="s">
        <v>5470</v>
      </c>
      <c r="D1725" s="6" t="s">
        <v>5471</v>
      </c>
      <c r="E1725" s="6" t="s">
        <v>5472</v>
      </c>
      <c r="F1725" s="6" t="s">
        <v>54</v>
      </c>
      <c r="G1725" s="6" t="s">
        <v>12</v>
      </c>
      <c r="H1725" s="6" t="s">
        <v>13</v>
      </c>
      <c r="I1725" s="6" t="s">
        <v>13</v>
      </c>
      <c r="J1725">
        <f>COUNTIF($C$2:$C$2413,C1725)</f>
        <v>1</v>
      </c>
      <c r="K1725" s="28"/>
    </row>
    <row r="1726" spans="1:12">
      <c r="A1726" s="6" t="str">
        <f t="shared" si="26"/>
        <v>JO1AIJ</v>
      </c>
      <c r="B1726" s="1">
        <v>4401728</v>
      </c>
      <c r="C1726" s="1" t="s">
        <v>5473</v>
      </c>
      <c r="D1726" s="1" t="s">
        <v>5474</v>
      </c>
      <c r="E1726" s="1" t="s">
        <v>5475</v>
      </c>
      <c r="F1726" s="1" t="s">
        <v>54</v>
      </c>
      <c r="G1726" s="1" t="s">
        <v>12</v>
      </c>
      <c r="H1726" s="1" t="s">
        <v>13</v>
      </c>
      <c r="I1726" s="1" t="s">
        <v>13</v>
      </c>
      <c r="J1726">
        <f>COUNTIF($C$2:$C$2413,C1726)</f>
        <v>1</v>
      </c>
      <c r="K1726" s="28"/>
    </row>
    <row r="1727" spans="1:12">
      <c r="A1727" s="6" t="str">
        <f t="shared" si="26"/>
        <v>JL1MZL</v>
      </c>
      <c r="B1727" s="1">
        <v>4401729</v>
      </c>
      <c r="C1727" s="1" t="s">
        <v>5476</v>
      </c>
      <c r="D1727" s="1" t="s">
        <v>5477</v>
      </c>
      <c r="E1727" s="1" t="s">
        <v>5478</v>
      </c>
      <c r="F1727" s="1" t="s">
        <v>54</v>
      </c>
      <c r="G1727" s="1" t="s">
        <v>12</v>
      </c>
      <c r="H1727" s="1" t="s">
        <v>13</v>
      </c>
      <c r="I1727" s="1" t="s">
        <v>13</v>
      </c>
      <c r="J1727">
        <f>COUNTIF($C$2:$C$2413,C1727)</f>
        <v>1</v>
      </c>
      <c r="K1727" s="28"/>
    </row>
    <row r="1728" spans="1:12">
      <c r="A1728" s="6" t="str">
        <f t="shared" si="26"/>
        <v>JG1RBB</v>
      </c>
      <c r="B1728" s="6">
        <v>4401730</v>
      </c>
      <c r="C1728" s="6" t="s">
        <v>5479</v>
      </c>
      <c r="D1728" s="6" t="s">
        <v>5480</v>
      </c>
      <c r="E1728" s="6" t="s">
        <v>5481</v>
      </c>
      <c r="F1728" s="6" t="s">
        <v>54</v>
      </c>
      <c r="G1728" s="6" t="s">
        <v>12</v>
      </c>
      <c r="H1728" s="6" t="s">
        <v>13</v>
      </c>
      <c r="I1728" s="6" t="s">
        <v>13</v>
      </c>
      <c r="J1728">
        <f>COUNTIF($C$2:$C$2413,C1728)</f>
        <v>1</v>
      </c>
      <c r="K1728" s="28"/>
    </row>
    <row r="1729" spans="1:11">
      <c r="A1729" s="6" t="str">
        <f t="shared" si="26"/>
        <v>JJ4ELR</v>
      </c>
      <c r="B1729" s="6">
        <v>4401731</v>
      </c>
      <c r="C1729" s="6" t="s">
        <v>5484</v>
      </c>
      <c r="D1729" s="6" t="s">
        <v>5485</v>
      </c>
      <c r="E1729" s="6" t="s">
        <v>5486</v>
      </c>
      <c r="F1729" s="6" t="s">
        <v>57</v>
      </c>
      <c r="G1729" s="6" t="s">
        <v>12</v>
      </c>
      <c r="H1729" s="6" t="s">
        <v>13</v>
      </c>
      <c r="I1729" s="6" t="s">
        <v>13</v>
      </c>
      <c r="J1729">
        <f>COUNTIF($C$2:$C$2413,C1729)</f>
        <v>1</v>
      </c>
      <c r="K1729" s="28"/>
    </row>
    <row r="1730" spans="1:11">
      <c r="A1730" s="6" t="str">
        <f t="shared" si="26"/>
        <v>JJ0DSG</v>
      </c>
      <c r="B1730" s="6">
        <v>4401732</v>
      </c>
      <c r="C1730" s="6" t="s">
        <v>5487</v>
      </c>
      <c r="D1730" s="6" t="s">
        <v>5488</v>
      </c>
      <c r="E1730" s="6" t="s">
        <v>5489</v>
      </c>
      <c r="F1730" s="6" t="s">
        <v>147</v>
      </c>
      <c r="G1730" s="6" t="s">
        <v>12</v>
      </c>
      <c r="H1730" s="6" t="s">
        <v>13</v>
      </c>
      <c r="I1730" s="6" t="s">
        <v>13</v>
      </c>
      <c r="J1730">
        <f>COUNTIF($C$2:$C$2413,C1730)</f>
        <v>1</v>
      </c>
      <c r="K1730" s="28"/>
    </row>
    <row r="1731" spans="1:11">
      <c r="A1731" s="6" t="str">
        <f t="shared" si="26"/>
        <v>JF3LGC</v>
      </c>
      <c r="B1731" s="6">
        <v>4401733</v>
      </c>
      <c r="C1731" s="6" t="s">
        <v>5496</v>
      </c>
      <c r="D1731" s="6" t="s">
        <v>5497</v>
      </c>
      <c r="E1731" s="6" t="s">
        <v>5498</v>
      </c>
      <c r="F1731" s="6" t="s">
        <v>151</v>
      </c>
      <c r="G1731" s="6" t="s">
        <v>12</v>
      </c>
      <c r="H1731" s="6" t="s">
        <v>13</v>
      </c>
      <c r="I1731" s="6" t="s">
        <v>13</v>
      </c>
      <c r="J1731">
        <f>COUNTIF($C$2:$C$2413,C1731)</f>
        <v>1</v>
      </c>
      <c r="K1731" s="28"/>
    </row>
    <row r="1732" spans="1:11">
      <c r="A1732" s="6" t="str">
        <f t="shared" si="26"/>
        <v>JA2IZU</v>
      </c>
      <c r="B1732" s="6">
        <v>4401734</v>
      </c>
      <c r="C1732" s="6" t="s">
        <v>5499</v>
      </c>
      <c r="D1732" s="6" t="s">
        <v>5500</v>
      </c>
      <c r="E1732" s="6" t="s">
        <v>5501</v>
      </c>
      <c r="F1732" s="6" t="s">
        <v>151</v>
      </c>
      <c r="G1732" s="6" t="s">
        <v>12</v>
      </c>
      <c r="H1732" s="6" t="s">
        <v>13</v>
      </c>
      <c r="I1732" s="6" t="s">
        <v>13</v>
      </c>
      <c r="J1732">
        <f>COUNTIF($C$2:$C$2413,C1732)</f>
        <v>1</v>
      </c>
      <c r="K1732" s="28"/>
    </row>
    <row r="1733" spans="1:11">
      <c r="A1733" s="6" t="str">
        <f t="shared" si="26"/>
        <v>JJ6VAR</v>
      </c>
      <c r="B1733" s="6">
        <v>4401735</v>
      </c>
      <c r="C1733" s="6" t="s">
        <v>5502</v>
      </c>
      <c r="D1733" s="6" t="s">
        <v>5503</v>
      </c>
      <c r="E1733" s="6" t="s">
        <v>5504</v>
      </c>
      <c r="F1733" s="6" t="s">
        <v>72</v>
      </c>
      <c r="G1733" s="6" t="s">
        <v>12</v>
      </c>
      <c r="H1733" s="6" t="s">
        <v>13</v>
      </c>
      <c r="I1733" s="6" t="s">
        <v>13</v>
      </c>
      <c r="J1733">
        <f>COUNTIF($C$2:$C$2413,C1733)</f>
        <v>1</v>
      </c>
      <c r="K1733" s="28"/>
    </row>
    <row r="1734" spans="1:11">
      <c r="A1734" s="6" t="str">
        <f t="shared" si="26"/>
        <v>JQ2JQR</v>
      </c>
      <c r="B1734" s="1">
        <v>4401736</v>
      </c>
      <c r="C1734" s="1" t="s">
        <v>5505</v>
      </c>
      <c r="D1734" s="1" t="s">
        <v>5506</v>
      </c>
      <c r="E1734" s="1" t="s">
        <v>2028</v>
      </c>
      <c r="F1734" s="1" t="s">
        <v>192</v>
      </c>
      <c r="G1734" s="1" t="s">
        <v>12</v>
      </c>
      <c r="H1734" s="1" t="s">
        <v>13</v>
      </c>
      <c r="I1734" s="1" t="s">
        <v>13</v>
      </c>
      <c r="J1734">
        <f>COUNTIF($C$2:$C$2413,C1734)</f>
        <v>1</v>
      </c>
      <c r="K1734" s="28"/>
    </row>
    <row r="1735" spans="1:11">
      <c r="A1735" s="6" t="str">
        <f t="shared" si="26"/>
        <v>JQ2JQS</v>
      </c>
      <c r="B1735" s="1">
        <v>4401737</v>
      </c>
      <c r="C1735" s="1" t="s">
        <v>5507</v>
      </c>
      <c r="D1735" s="1" t="s">
        <v>5508</v>
      </c>
      <c r="E1735" s="1" t="s">
        <v>2028</v>
      </c>
      <c r="F1735" s="1" t="s">
        <v>192</v>
      </c>
      <c r="G1735" s="1" t="s">
        <v>12</v>
      </c>
      <c r="H1735" s="1" t="s">
        <v>13</v>
      </c>
      <c r="I1735" s="1" t="s">
        <v>13</v>
      </c>
      <c r="J1735">
        <f>COUNTIF($C$2:$C$2413,C1735)</f>
        <v>1</v>
      </c>
      <c r="K1735" s="28"/>
    </row>
    <row r="1736" spans="1:11">
      <c r="A1736" s="6" t="str">
        <f t="shared" si="26"/>
        <v>JJ0WJK</v>
      </c>
      <c r="B1736" s="1">
        <v>4401738</v>
      </c>
      <c r="C1736" s="1" t="s">
        <v>5509</v>
      </c>
      <c r="D1736" s="1" t="s">
        <v>5506</v>
      </c>
      <c r="E1736" s="1" t="s">
        <v>45</v>
      </c>
      <c r="F1736" s="1" t="s">
        <v>11</v>
      </c>
      <c r="G1736" s="1" t="s">
        <v>12</v>
      </c>
      <c r="H1736" s="1" t="s">
        <v>13</v>
      </c>
      <c r="I1736" s="1" t="s">
        <v>13</v>
      </c>
      <c r="J1736">
        <f>COUNTIF($C$2:$C$2413,C1736)</f>
        <v>1</v>
      </c>
      <c r="K1736" s="28"/>
    </row>
    <row r="1737" spans="1:11">
      <c r="A1737" s="6" t="str">
        <f t="shared" ref="A1737:A1749" si="27">C1737</f>
        <v>JJ1UQZ</v>
      </c>
      <c r="B1737" s="6">
        <v>4401739</v>
      </c>
      <c r="C1737" s="6" t="s">
        <v>5510</v>
      </c>
      <c r="D1737" s="6" t="s">
        <v>5511</v>
      </c>
      <c r="E1737" s="6" t="s">
        <v>97</v>
      </c>
      <c r="F1737" s="6" t="s">
        <v>54</v>
      </c>
      <c r="G1737" s="6" t="s">
        <v>12</v>
      </c>
      <c r="H1737" s="6" t="s">
        <v>13</v>
      </c>
      <c r="I1737" s="6" t="s">
        <v>13</v>
      </c>
      <c r="J1737">
        <f>COUNTIF($C$2:$C$2413,C1737)</f>
        <v>1</v>
      </c>
      <c r="K1737" s="28"/>
    </row>
    <row r="1738" spans="1:11">
      <c r="A1738" s="6" t="str">
        <f t="shared" si="27"/>
        <v>JG8NID</v>
      </c>
      <c r="B1738" s="6">
        <v>4401740</v>
      </c>
      <c r="C1738" s="6" t="s">
        <v>5512</v>
      </c>
      <c r="D1738" s="6" t="s">
        <v>5513</v>
      </c>
      <c r="E1738" s="6" t="s">
        <v>557</v>
      </c>
      <c r="F1738" s="6" t="s">
        <v>129</v>
      </c>
      <c r="G1738" s="6" t="s">
        <v>12</v>
      </c>
      <c r="H1738" s="6" t="s">
        <v>13</v>
      </c>
      <c r="I1738" s="6" t="s">
        <v>13</v>
      </c>
      <c r="J1738">
        <f>COUNTIF($C$2:$C$2413,C1738)</f>
        <v>1</v>
      </c>
      <c r="K1738" s="28"/>
    </row>
    <row r="1739" spans="1:11">
      <c r="A1739" s="6" t="str">
        <f t="shared" si="27"/>
        <v>JJ0XEH</v>
      </c>
      <c r="B1739" s="6">
        <v>4401741</v>
      </c>
      <c r="C1739" s="6" t="s">
        <v>5514</v>
      </c>
      <c r="D1739" s="6" t="s">
        <v>5515</v>
      </c>
      <c r="E1739" s="6" t="s">
        <v>87</v>
      </c>
      <c r="F1739" s="6" t="s">
        <v>11</v>
      </c>
      <c r="G1739" s="6" t="s">
        <v>12</v>
      </c>
      <c r="H1739" s="6" t="s">
        <v>13</v>
      </c>
      <c r="I1739" s="6" t="s">
        <v>13</v>
      </c>
      <c r="J1739">
        <f>COUNTIF($C$2:$C$2413,C1739)</f>
        <v>1</v>
      </c>
      <c r="K1739" s="28"/>
    </row>
    <row r="1740" spans="1:11">
      <c r="A1740" s="6" t="str">
        <f t="shared" si="27"/>
        <v>JE3BUC</v>
      </c>
      <c r="B1740" s="1">
        <v>4401742</v>
      </c>
      <c r="C1740" s="1" t="s">
        <v>5516</v>
      </c>
      <c r="D1740" s="1" t="s">
        <v>5517</v>
      </c>
      <c r="E1740" s="1" t="s">
        <v>216</v>
      </c>
      <c r="F1740" s="1" t="s">
        <v>151</v>
      </c>
      <c r="G1740" s="1" t="s">
        <v>12</v>
      </c>
      <c r="H1740" s="1" t="s">
        <v>13</v>
      </c>
      <c r="I1740" s="1" t="s">
        <v>13</v>
      </c>
      <c r="J1740">
        <f>COUNTIF($C$2:$C$2413,C1740)</f>
        <v>1</v>
      </c>
      <c r="K1740" s="28"/>
    </row>
    <row r="1741" spans="1:11">
      <c r="A1741" s="6" t="str">
        <f t="shared" si="27"/>
        <v>JA1JZR</v>
      </c>
      <c r="B1741" s="6">
        <v>4401743</v>
      </c>
      <c r="C1741" s="6" t="s">
        <v>5518</v>
      </c>
      <c r="D1741" s="6" t="s">
        <v>5390</v>
      </c>
      <c r="E1741" s="6" t="s">
        <v>216</v>
      </c>
      <c r="F1741" s="6" t="s">
        <v>151</v>
      </c>
      <c r="G1741" s="6" t="s">
        <v>12</v>
      </c>
      <c r="H1741" s="6" t="s">
        <v>13</v>
      </c>
      <c r="I1741" s="6" t="s">
        <v>13</v>
      </c>
      <c r="J1741">
        <f>COUNTIF($C$2:$C$2413,C1741)</f>
        <v>1</v>
      </c>
      <c r="K1741" s="28"/>
    </row>
    <row r="1742" spans="1:11">
      <c r="A1742" s="6" t="str">
        <f t="shared" si="27"/>
        <v>JQ1OLT</v>
      </c>
      <c r="B1742" s="6">
        <v>4401744</v>
      </c>
      <c r="C1742" s="6" t="s">
        <v>5519</v>
      </c>
      <c r="D1742" s="6" t="s">
        <v>5520</v>
      </c>
      <c r="E1742" s="6" t="s">
        <v>348</v>
      </c>
      <c r="F1742" s="6" t="s">
        <v>54</v>
      </c>
      <c r="G1742" s="6" t="s">
        <v>12</v>
      </c>
      <c r="H1742" s="6" t="s">
        <v>13</v>
      </c>
      <c r="I1742" s="6" t="s">
        <v>13</v>
      </c>
      <c r="J1742">
        <f>COUNTIF($C$2:$C$2413,C1742)</f>
        <v>1</v>
      </c>
      <c r="K1742" s="28"/>
    </row>
    <row r="1743" spans="1:11">
      <c r="A1743" s="6" t="str">
        <f t="shared" si="27"/>
        <v>JQ3KOE</v>
      </c>
      <c r="B1743" s="1">
        <v>4401745</v>
      </c>
      <c r="C1743" s="1" t="s">
        <v>5521</v>
      </c>
      <c r="D1743" s="1" t="s">
        <v>5522</v>
      </c>
      <c r="E1743" s="1" t="s">
        <v>765</v>
      </c>
      <c r="F1743" s="1" t="s">
        <v>151</v>
      </c>
      <c r="G1743" s="1" t="s">
        <v>12</v>
      </c>
      <c r="H1743" s="1" t="s">
        <v>13</v>
      </c>
      <c r="I1743" s="1" t="s">
        <v>13</v>
      </c>
      <c r="J1743">
        <f>COUNTIF($C$2:$C$2413,C1743)</f>
        <v>1</v>
      </c>
      <c r="K1743" s="28"/>
    </row>
    <row r="1744" spans="1:11">
      <c r="A1744" s="6" t="str">
        <f t="shared" si="27"/>
        <v>JJ5SFE</v>
      </c>
      <c r="B1744" s="6">
        <v>4401746</v>
      </c>
      <c r="C1744" s="6" t="s">
        <v>5523</v>
      </c>
      <c r="D1744" s="6" t="s">
        <v>5524</v>
      </c>
      <c r="E1744" s="6" t="s">
        <v>2053</v>
      </c>
      <c r="F1744" s="6" t="s">
        <v>234</v>
      </c>
      <c r="G1744" s="6" t="s">
        <v>12</v>
      </c>
      <c r="H1744" s="6" t="s">
        <v>13</v>
      </c>
      <c r="I1744" s="6" t="s">
        <v>13</v>
      </c>
      <c r="J1744">
        <f>COUNTIF($C$2:$C$2413,C1744)</f>
        <v>1</v>
      </c>
      <c r="K1744" s="28"/>
    </row>
    <row r="1745" spans="1:12">
      <c r="A1745" s="6" t="str">
        <f t="shared" si="27"/>
        <v>JE0ANW</v>
      </c>
      <c r="B1745" s="6">
        <v>4401747</v>
      </c>
      <c r="C1745" s="6" t="s">
        <v>5525</v>
      </c>
      <c r="D1745" s="6" t="s">
        <v>5526</v>
      </c>
      <c r="E1745" s="6" t="s">
        <v>5527</v>
      </c>
      <c r="F1745" s="6" t="s">
        <v>11</v>
      </c>
      <c r="G1745" s="6" t="s">
        <v>12</v>
      </c>
      <c r="H1745" s="6" t="s">
        <v>13</v>
      </c>
      <c r="I1745" s="6" t="s">
        <v>13</v>
      </c>
      <c r="J1745">
        <f>COUNTIF($C$2:$C$2413,C1745)</f>
        <v>1</v>
      </c>
      <c r="K1745" s="28"/>
    </row>
    <row r="1746" spans="1:12">
      <c r="A1746" s="1" t="str">
        <f t="shared" si="27"/>
        <v>JI1IYR</v>
      </c>
      <c r="B1746" s="1">
        <v>4401748</v>
      </c>
      <c r="C1746" s="1" t="s">
        <v>5528</v>
      </c>
      <c r="D1746" s="1" t="s">
        <v>5529</v>
      </c>
      <c r="E1746" s="1" t="s">
        <v>1101</v>
      </c>
      <c r="F1746" s="1" t="s">
        <v>54</v>
      </c>
      <c r="G1746" s="1" t="s">
        <v>12</v>
      </c>
      <c r="H1746" s="1" t="s">
        <v>13</v>
      </c>
      <c r="I1746" s="1" t="s">
        <v>13</v>
      </c>
      <c r="J1746">
        <f>COUNTIF($C$2:$C$2413,C1746)</f>
        <v>1</v>
      </c>
      <c r="K1746" s="28"/>
    </row>
    <row r="1747" spans="1:12">
      <c r="A1747" s="6" t="str">
        <f t="shared" si="27"/>
        <v>JF9RGC</v>
      </c>
      <c r="B1747" s="6">
        <v>4401749</v>
      </c>
      <c r="C1747" s="6" t="s">
        <v>5530</v>
      </c>
      <c r="D1747" s="6" t="s">
        <v>3838</v>
      </c>
      <c r="E1747" s="6" t="s">
        <v>3839</v>
      </c>
      <c r="F1747" s="6" t="s">
        <v>151</v>
      </c>
      <c r="G1747" s="6" t="s">
        <v>12</v>
      </c>
      <c r="H1747" s="6" t="s">
        <v>13</v>
      </c>
      <c r="I1747" s="6" t="s">
        <v>13</v>
      </c>
      <c r="J1747">
        <f>COUNTIF($C$2:$C$2413,C1747)</f>
        <v>1</v>
      </c>
      <c r="K1747" s="28"/>
    </row>
    <row r="1748" spans="1:12">
      <c r="A1748" s="1" t="str">
        <f t="shared" si="27"/>
        <v>JG2RZF</v>
      </c>
      <c r="B1748" s="1">
        <v>4401750</v>
      </c>
      <c r="C1748" s="1" t="s">
        <v>5531</v>
      </c>
      <c r="D1748" s="1" t="s">
        <v>5532</v>
      </c>
      <c r="E1748" s="1" t="s">
        <v>5533</v>
      </c>
      <c r="F1748" s="1" t="s">
        <v>192</v>
      </c>
      <c r="G1748" s="1" t="s">
        <v>12</v>
      </c>
      <c r="H1748" s="1" t="s">
        <v>13</v>
      </c>
      <c r="I1748" s="1" t="s">
        <v>13</v>
      </c>
      <c r="J1748">
        <f>COUNTIF($C$2:$C$2413,C1748)</f>
        <v>1</v>
      </c>
      <c r="K1748" s="28"/>
    </row>
    <row r="1749" spans="1:12">
      <c r="A1749" s="6" t="str">
        <f t="shared" si="27"/>
        <v>JM8HNT</v>
      </c>
      <c r="B1749" s="6">
        <v>4401751</v>
      </c>
      <c r="C1749" s="6" t="s">
        <v>5534</v>
      </c>
      <c r="D1749" s="6" t="s">
        <v>5535</v>
      </c>
      <c r="E1749" s="6" t="s">
        <v>5536</v>
      </c>
      <c r="F1749" s="6" t="s">
        <v>129</v>
      </c>
      <c r="G1749" s="6" t="s">
        <v>12</v>
      </c>
      <c r="H1749" s="6" t="s">
        <v>13</v>
      </c>
      <c r="I1749" s="6" t="s">
        <v>13</v>
      </c>
      <c r="J1749">
        <f>COUNTIF($C$2:$C$2413,C1749)</f>
        <v>1</v>
      </c>
      <c r="K1749" s="28"/>
    </row>
    <row r="1750" spans="1:12">
      <c r="A1750" s="6" t="str">
        <f>C1750</f>
        <v>JH1EFJ</v>
      </c>
      <c r="B1750" s="6">
        <v>4401752</v>
      </c>
      <c r="C1750" s="6" t="s">
        <v>5537</v>
      </c>
      <c r="D1750" s="6" t="s">
        <v>5538</v>
      </c>
      <c r="E1750" s="6" t="s">
        <v>313</v>
      </c>
      <c r="F1750" s="6" t="s">
        <v>54</v>
      </c>
      <c r="G1750" s="6" t="s">
        <v>12</v>
      </c>
      <c r="H1750" s="6" t="s">
        <v>13</v>
      </c>
      <c r="I1750" s="6" t="s">
        <v>13</v>
      </c>
      <c r="J1750">
        <f>COUNTIF($C$2:$C$2413,C1750)</f>
        <v>1</v>
      </c>
      <c r="K1750" s="28"/>
    </row>
    <row r="1751" spans="1:12">
      <c r="A1751" s="6" t="str">
        <f>C1751</f>
        <v>JA2PAL</v>
      </c>
      <c r="B1751" s="6">
        <v>4401753</v>
      </c>
      <c r="C1751" s="6" t="s">
        <v>5539</v>
      </c>
      <c r="D1751" s="6" t="s">
        <v>5540</v>
      </c>
      <c r="E1751" s="6" t="s">
        <v>5541</v>
      </c>
      <c r="F1751" s="6" t="s">
        <v>192</v>
      </c>
      <c r="G1751" s="6" t="s">
        <v>12</v>
      </c>
      <c r="H1751" s="6" t="s">
        <v>13</v>
      </c>
      <c r="I1751" s="6" t="s">
        <v>13</v>
      </c>
      <c r="J1751">
        <f>COUNTIF($C$2:$C$2413,C1751)</f>
        <v>1</v>
      </c>
      <c r="K1751" s="28"/>
    </row>
    <row r="1752" spans="1:12">
      <c r="A1752" s="1" t="str">
        <f t="shared" ref="A1752:A1757" si="28">C1752</f>
        <v>JJ2YYS</v>
      </c>
      <c r="B1752" s="1">
        <v>4401754</v>
      </c>
      <c r="C1752" s="1" t="s">
        <v>5542</v>
      </c>
      <c r="D1752" s="1" t="s">
        <v>5543</v>
      </c>
      <c r="E1752" s="1" t="s">
        <v>5544</v>
      </c>
      <c r="F1752" s="1" t="s">
        <v>192</v>
      </c>
      <c r="G1752" s="1" t="s">
        <v>12</v>
      </c>
      <c r="H1752" s="1" t="s">
        <v>13</v>
      </c>
      <c r="I1752" s="1" t="s">
        <v>13</v>
      </c>
      <c r="J1752">
        <f>COUNTIF($C$2:$C$2413,C1752)</f>
        <v>1</v>
      </c>
      <c r="K1752" s="37" t="s">
        <v>5552</v>
      </c>
      <c r="L1752" t="s">
        <v>5112</v>
      </c>
    </row>
    <row r="1753" spans="1:12">
      <c r="A1753" s="1" t="str">
        <f t="shared" si="28"/>
        <v>JF9TFM</v>
      </c>
      <c r="B1753" s="1">
        <v>4401755</v>
      </c>
      <c r="C1753" s="1" t="s">
        <v>5545</v>
      </c>
      <c r="D1753" s="1" t="s">
        <v>5546</v>
      </c>
      <c r="E1753" s="1" t="s">
        <v>5547</v>
      </c>
      <c r="F1753" s="1" t="s">
        <v>147</v>
      </c>
      <c r="G1753" s="1" t="s">
        <v>12</v>
      </c>
      <c r="H1753" s="1" t="s">
        <v>13</v>
      </c>
      <c r="I1753" s="1" t="s">
        <v>13</v>
      </c>
      <c r="J1753">
        <f>COUNTIF($C$2:$C$2413,C1753)</f>
        <v>1</v>
      </c>
      <c r="K1753" s="28"/>
    </row>
    <row r="1754" spans="1:12">
      <c r="A1754" s="1" t="str">
        <f t="shared" si="28"/>
        <v>JL1CKQ</v>
      </c>
      <c r="B1754" s="1">
        <v>4401756</v>
      </c>
      <c r="C1754" s="1" t="s">
        <v>5548</v>
      </c>
      <c r="D1754" s="1" t="s">
        <v>5549</v>
      </c>
      <c r="E1754" s="1" t="s">
        <v>302</v>
      </c>
      <c r="F1754" s="1" t="s">
        <v>54</v>
      </c>
      <c r="G1754" s="1" t="s">
        <v>12</v>
      </c>
      <c r="H1754" s="1" t="s">
        <v>13</v>
      </c>
      <c r="I1754" s="1" t="s">
        <v>13</v>
      </c>
      <c r="J1754">
        <f>COUNTIF($C$2:$C$2413,C1754)</f>
        <v>1</v>
      </c>
      <c r="K1754" s="28"/>
    </row>
    <row r="1755" spans="1:12">
      <c r="A1755" s="6" t="str">
        <f t="shared" si="28"/>
        <v>JA2INL</v>
      </c>
      <c r="B1755" s="6">
        <v>4401757</v>
      </c>
      <c r="C1755" s="6" t="s">
        <v>5550</v>
      </c>
      <c r="D1755" s="6" t="s">
        <v>5551</v>
      </c>
      <c r="E1755" s="6" t="s">
        <v>3651</v>
      </c>
      <c r="F1755" s="6" t="s">
        <v>192</v>
      </c>
      <c r="G1755" s="6" t="s">
        <v>12</v>
      </c>
      <c r="H1755" s="6" t="s">
        <v>13</v>
      </c>
      <c r="I1755" s="6" t="s">
        <v>13</v>
      </c>
      <c r="J1755">
        <f>COUNTIF($C$2:$C$2413,C1755)</f>
        <v>1</v>
      </c>
      <c r="K1755" s="28"/>
    </row>
    <row r="1756" spans="1:12">
      <c r="A1756" s="1" t="str">
        <f t="shared" si="28"/>
        <v>JA2JVG</v>
      </c>
      <c r="B1756" s="1">
        <v>4401758</v>
      </c>
      <c r="C1756" s="1" t="s">
        <v>5553</v>
      </c>
      <c r="D1756" s="1" t="s">
        <v>5554</v>
      </c>
      <c r="E1756" s="1" t="s">
        <v>5555</v>
      </c>
      <c r="F1756" s="1" t="s">
        <v>192</v>
      </c>
      <c r="G1756" s="1" t="s">
        <v>12</v>
      </c>
      <c r="H1756" s="1" t="s">
        <v>13</v>
      </c>
      <c r="I1756" s="1" t="s">
        <v>13</v>
      </c>
      <c r="J1756">
        <f>COUNTIF($C$2:$C$2413,C1756)</f>
        <v>1</v>
      </c>
      <c r="K1756" s="28"/>
    </row>
    <row r="1757" spans="1:12">
      <c r="A1757" s="6" t="str">
        <f t="shared" si="28"/>
        <v>JP2JSC</v>
      </c>
      <c r="B1757" s="6">
        <v>4401759</v>
      </c>
      <c r="C1757" s="6" t="s">
        <v>5556</v>
      </c>
      <c r="D1757" s="6" t="s">
        <v>5557</v>
      </c>
      <c r="E1757" s="6" t="s">
        <v>5558</v>
      </c>
      <c r="F1757" s="6" t="s">
        <v>192</v>
      </c>
      <c r="G1757" s="6" t="s">
        <v>12</v>
      </c>
      <c r="H1757" s="6" t="s">
        <v>13</v>
      </c>
      <c r="I1757" s="6" t="s">
        <v>13</v>
      </c>
      <c r="J1757">
        <f>COUNTIF($C$2:$C$2413,C1757)</f>
        <v>1</v>
      </c>
      <c r="K1757" s="28"/>
    </row>
    <row r="1758" spans="1:12">
      <c r="A1758" s="6" t="str">
        <f>C1758</f>
        <v>JH3VKI</v>
      </c>
      <c r="B1758" s="6">
        <v>4401760</v>
      </c>
      <c r="C1758" s="6" t="s">
        <v>5559</v>
      </c>
      <c r="D1758" s="6" t="s">
        <v>5560</v>
      </c>
      <c r="E1758" s="6" t="s">
        <v>5561</v>
      </c>
      <c r="F1758" s="6" t="s">
        <v>151</v>
      </c>
      <c r="G1758" s="6" t="s">
        <v>12</v>
      </c>
      <c r="H1758" s="6" t="s">
        <v>13</v>
      </c>
      <c r="I1758" s="6" t="s">
        <v>13</v>
      </c>
      <c r="J1758">
        <f>COUNTIF($C$2:$C$2413,C1758)</f>
        <v>1</v>
      </c>
      <c r="K1758" s="28"/>
    </row>
    <row r="1759" spans="1:12">
      <c r="A1759" s="1" t="str">
        <f t="shared" ref="A1759:A1907" si="29">C1759</f>
        <v>JF1EEZ</v>
      </c>
      <c r="B1759" s="1">
        <v>4401761</v>
      </c>
      <c r="C1759" s="1" t="s">
        <v>5563</v>
      </c>
      <c r="D1759" s="1" t="s">
        <v>5564</v>
      </c>
      <c r="E1759" s="1" t="s">
        <v>252</v>
      </c>
      <c r="F1759" s="1" t="s">
        <v>54</v>
      </c>
      <c r="G1759" s="1" t="s">
        <v>12</v>
      </c>
      <c r="H1759" s="1" t="s">
        <v>13</v>
      </c>
      <c r="I1759" s="1" t="s">
        <v>13</v>
      </c>
      <c r="J1759">
        <f>COUNTIF($C$2:$C$2413,C1759)</f>
        <v>1</v>
      </c>
    </row>
    <row r="1760" spans="1:12">
      <c r="A1760" s="6" t="str">
        <f t="shared" si="29"/>
        <v>JL1AMB</v>
      </c>
      <c r="B1760" s="6">
        <v>4401762</v>
      </c>
      <c r="C1760" s="6" t="s">
        <v>5565</v>
      </c>
      <c r="D1760" s="6" t="s">
        <v>5566</v>
      </c>
      <c r="E1760" s="6" t="s">
        <v>5567</v>
      </c>
      <c r="F1760" s="6" t="s">
        <v>54</v>
      </c>
      <c r="G1760" s="6" t="s">
        <v>12</v>
      </c>
      <c r="H1760" s="6" t="s">
        <v>13</v>
      </c>
      <c r="I1760" s="6" t="s">
        <v>13</v>
      </c>
      <c r="J1760">
        <f>COUNTIF($C$2:$C$2413,C1760)</f>
        <v>1</v>
      </c>
      <c r="K1760" s="28"/>
    </row>
    <row r="1761" spans="1:12">
      <c r="A1761" s="6" t="str">
        <f t="shared" si="29"/>
        <v>JJ2MDE</v>
      </c>
      <c r="B1761" s="6">
        <v>4401763</v>
      </c>
      <c r="C1761" s="6" t="s">
        <v>5568</v>
      </c>
      <c r="D1761" s="6" t="s">
        <v>5569</v>
      </c>
      <c r="E1761" s="6" t="s">
        <v>682</v>
      </c>
      <c r="F1761" s="6" t="s">
        <v>192</v>
      </c>
      <c r="G1761" s="6" t="s">
        <v>12</v>
      </c>
      <c r="H1761" s="6" t="s">
        <v>13</v>
      </c>
      <c r="I1761" s="6" t="s">
        <v>13</v>
      </c>
      <c r="J1761">
        <f>COUNTIF($C$2:$C$2413,C1761)</f>
        <v>1</v>
      </c>
      <c r="K1761" s="28"/>
    </row>
    <row r="1762" spans="1:12">
      <c r="A1762" s="6" t="str">
        <f t="shared" si="29"/>
        <v>JA1NOC</v>
      </c>
      <c r="B1762" s="6">
        <v>4401764</v>
      </c>
      <c r="C1762" s="6" t="s">
        <v>5570</v>
      </c>
      <c r="D1762" s="6" t="s">
        <v>5571</v>
      </c>
      <c r="E1762" s="6" t="s">
        <v>5572</v>
      </c>
      <c r="F1762" s="6" t="s">
        <v>54</v>
      </c>
      <c r="G1762" s="6" t="s">
        <v>12</v>
      </c>
      <c r="H1762" s="6" t="s">
        <v>13</v>
      </c>
      <c r="I1762" s="6" t="s">
        <v>13</v>
      </c>
      <c r="J1762">
        <f>COUNTIF($C$2:$C$2413,C1762)</f>
        <v>1</v>
      </c>
      <c r="K1762" s="28"/>
    </row>
    <row r="1763" spans="1:12">
      <c r="A1763" s="1" t="str">
        <f t="shared" si="29"/>
        <v>JP3PAC</v>
      </c>
      <c r="B1763" s="1">
        <v>4401765</v>
      </c>
      <c r="C1763" s="1" t="s">
        <v>5573</v>
      </c>
      <c r="D1763" s="1" t="s">
        <v>5574</v>
      </c>
      <c r="E1763" s="1" t="s">
        <v>765</v>
      </c>
      <c r="F1763" s="1" t="s">
        <v>151</v>
      </c>
      <c r="G1763" s="1" t="s">
        <v>12</v>
      </c>
      <c r="H1763" s="1" t="s">
        <v>13</v>
      </c>
      <c r="I1763" s="1" t="s">
        <v>13</v>
      </c>
      <c r="J1763">
        <f>COUNTIF($C$2:$C$2413,C1763)</f>
        <v>1</v>
      </c>
      <c r="K1763" s="28"/>
    </row>
    <row r="1764" spans="1:12">
      <c r="A1764" s="6" t="str">
        <f t="shared" si="29"/>
        <v>JR2XYL</v>
      </c>
      <c r="B1764" s="6">
        <v>4401766</v>
      </c>
      <c r="C1764" s="6" t="s">
        <v>5575</v>
      </c>
      <c r="D1764" s="6" t="s">
        <v>5576</v>
      </c>
      <c r="E1764" s="6" t="s">
        <v>5577</v>
      </c>
      <c r="F1764" s="6" t="s">
        <v>192</v>
      </c>
      <c r="G1764" s="6" t="s">
        <v>12</v>
      </c>
      <c r="H1764" s="6" t="s">
        <v>13</v>
      </c>
      <c r="I1764" s="6" t="s">
        <v>13</v>
      </c>
      <c r="J1764">
        <f>COUNTIF($C$2:$C$2413,C1764)</f>
        <v>1</v>
      </c>
      <c r="K1764" s="28"/>
    </row>
    <row r="1765" spans="1:12">
      <c r="A1765" s="1" t="str">
        <f t="shared" si="29"/>
        <v>JJ0RNY</v>
      </c>
      <c r="B1765" s="1">
        <v>4401767</v>
      </c>
      <c r="C1765" s="1" t="s">
        <v>5578</v>
      </c>
      <c r="D1765" s="1" t="s">
        <v>5579</v>
      </c>
      <c r="E1765" s="1" t="s">
        <v>20</v>
      </c>
      <c r="F1765" s="1" t="s">
        <v>147</v>
      </c>
      <c r="G1765" s="1" t="s">
        <v>12</v>
      </c>
      <c r="H1765" s="1" t="s">
        <v>13</v>
      </c>
      <c r="I1765" s="1" t="s">
        <v>13</v>
      </c>
      <c r="J1765">
        <f>COUNTIF($C$2:$C$2413,C1765)</f>
        <v>1</v>
      </c>
      <c r="K1765" s="28"/>
    </row>
    <row r="1766" spans="1:12">
      <c r="A1766" s="1" t="str">
        <f t="shared" si="29"/>
        <v>JE4YRM</v>
      </c>
      <c r="B1766" s="1">
        <v>4401768</v>
      </c>
      <c r="C1766" s="1" t="s">
        <v>5585</v>
      </c>
      <c r="D1766" s="1" t="s">
        <v>5580</v>
      </c>
      <c r="E1766" s="1" t="s">
        <v>4015</v>
      </c>
      <c r="F1766" s="1" t="s">
        <v>57</v>
      </c>
      <c r="G1766" s="1" t="s">
        <v>12</v>
      </c>
      <c r="H1766" s="1" t="s">
        <v>13</v>
      </c>
      <c r="I1766" s="1" t="s">
        <v>13</v>
      </c>
      <c r="J1766">
        <f>COUNTIF($C$2:$C$2413,C1766)</f>
        <v>1</v>
      </c>
      <c r="K1766" s="37" t="s">
        <v>5586</v>
      </c>
      <c r="L1766" s="38" t="s">
        <v>5587</v>
      </c>
    </row>
    <row r="1767" spans="1:12">
      <c r="A1767" s="6" t="str">
        <f t="shared" si="29"/>
        <v>JL3ZQT</v>
      </c>
      <c r="B1767" s="6">
        <v>4401769</v>
      </c>
      <c r="C1767" s="6" t="s">
        <v>5582</v>
      </c>
      <c r="D1767" s="6" t="s">
        <v>5581</v>
      </c>
      <c r="E1767" s="6" t="s">
        <v>222</v>
      </c>
      <c r="F1767" s="6" t="s">
        <v>151</v>
      </c>
      <c r="G1767" s="6" t="s">
        <v>12</v>
      </c>
      <c r="H1767" s="6" t="s">
        <v>13</v>
      </c>
      <c r="I1767" s="6" t="s">
        <v>13</v>
      </c>
      <c r="J1767">
        <f>COUNTIF($C$2:$C$2413,C1767)</f>
        <v>1</v>
      </c>
      <c r="K1767" s="37" t="s">
        <v>5583</v>
      </c>
      <c r="L1767" t="s">
        <v>5584</v>
      </c>
    </row>
    <row r="1768" spans="1:12">
      <c r="A1768" s="1" t="str">
        <f t="shared" si="29"/>
        <v>JK2VAZ</v>
      </c>
      <c r="B1768" s="1">
        <v>4401770</v>
      </c>
      <c r="C1768" s="1" t="s">
        <v>5588</v>
      </c>
      <c r="D1768" s="1" t="s">
        <v>5589</v>
      </c>
      <c r="E1768" s="1" t="s">
        <v>5590</v>
      </c>
      <c r="F1768" s="1" t="s">
        <v>192</v>
      </c>
      <c r="G1768" s="1" t="s">
        <v>12</v>
      </c>
      <c r="H1768" s="1" t="s">
        <v>13</v>
      </c>
      <c r="I1768" s="1" t="s">
        <v>13</v>
      </c>
      <c r="J1768">
        <f>COUNTIF($C$2:$C$2413,C1768)</f>
        <v>1</v>
      </c>
      <c r="K1768" s="37"/>
    </row>
    <row r="1769" spans="1:12">
      <c r="A1769" s="1" t="str">
        <f t="shared" si="29"/>
        <v>JR2HKN</v>
      </c>
      <c r="B1769" s="1">
        <v>4401771</v>
      </c>
      <c r="C1769" s="1" t="s">
        <v>5591</v>
      </c>
      <c r="D1769" s="1" t="s">
        <v>5592</v>
      </c>
      <c r="E1769" s="1" t="s">
        <v>5593</v>
      </c>
      <c r="F1769" s="1" t="s">
        <v>192</v>
      </c>
      <c r="G1769" s="1" t="s">
        <v>12</v>
      </c>
      <c r="H1769" s="1" t="s">
        <v>13</v>
      </c>
      <c r="I1769" s="1" t="s">
        <v>13</v>
      </c>
      <c r="J1769">
        <f>COUNTIF($C$2:$C$2413,C1769)</f>
        <v>1</v>
      </c>
      <c r="K1769" s="37"/>
    </row>
    <row r="1770" spans="1:12">
      <c r="A1770" s="6" t="str">
        <f t="shared" si="29"/>
        <v>7N1ICI</v>
      </c>
      <c r="B1770" s="6">
        <v>4401772</v>
      </c>
      <c r="C1770" s="6" t="s">
        <v>5594</v>
      </c>
      <c r="D1770" s="6" t="s">
        <v>5595</v>
      </c>
      <c r="E1770" s="6" t="s">
        <v>5596</v>
      </c>
      <c r="F1770" s="6" t="s">
        <v>54</v>
      </c>
      <c r="G1770" s="6" t="s">
        <v>12</v>
      </c>
      <c r="H1770" s="6" t="s">
        <v>13</v>
      </c>
      <c r="I1770" s="6" t="s">
        <v>13</v>
      </c>
      <c r="J1770">
        <f>COUNTIF($C$2:$C$2413,C1770)</f>
        <v>1</v>
      </c>
      <c r="K1770" s="37"/>
    </row>
    <row r="1771" spans="1:12">
      <c r="A1771" s="1" t="str">
        <f t="shared" si="29"/>
        <v>JS1YRW</v>
      </c>
      <c r="B1771" s="1">
        <v>4401773</v>
      </c>
      <c r="C1771" s="1" t="s">
        <v>5597</v>
      </c>
      <c r="D1771" s="1" t="s">
        <v>5600</v>
      </c>
      <c r="E1771" s="1" t="s">
        <v>2250</v>
      </c>
      <c r="F1771" s="1" t="s">
        <v>54</v>
      </c>
      <c r="G1771" s="1" t="s">
        <v>12</v>
      </c>
      <c r="H1771" s="1" t="s">
        <v>13</v>
      </c>
      <c r="I1771" s="1" t="s">
        <v>13</v>
      </c>
      <c r="J1771">
        <f>COUNTIF($C$2:$C$2413,C1771)</f>
        <v>1</v>
      </c>
      <c r="K1771" s="37" t="s">
        <v>5601</v>
      </c>
      <c r="L1771" t="s">
        <v>4690</v>
      </c>
    </row>
    <row r="1772" spans="1:12">
      <c r="A1772" s="6" t="str">
        <f t="shared" si="29"/>
        <v>JP3WEO</v>
      </c>
      <c r="B1772" s="6">
        <v>4401774</v>
      </c>
      <c r="C1772" s="6" t="s">
        <v>5598</v>
      </c>
      <c r="D1772" s="6" t="s">
        <v>5599</v>
      </c>
      <c r="E1772" s="6" t="s">
        <v>216</v>
      </c>
      <c r="F1772" s="6" t="s">
        <v>151</v>
      </c>
      <c r="G1772" s="6" t="s">
        <v>12</v>
      </c>
      <c r="H1772" s="6" t="s">
        <v>13</v>
      </c>
      <c r="I1772" s="6" t="s">
        <v>13</v>
      </c>
      <c r="J1772">
        <f>COUNTIF($C$2:$C$2413,C1772)</f>
        <v>1</v>
      </c>
      <c r="K1772" s="37"/>
    </row>
    <row r="1773" spans="1:12">
      <c r="A1773" s="6" t="str">
        <f t="shared" si="29"/>
        <v>JM1AWR</v>
      </c>
      <c r="B1773" s="6">
        <v>4401775</v>
      </c>
      <c r="C1773" s="6" t="s">
        <v>5602</v>
      </c>
      <c r="D1773" s="6" t="s">
        <v>5603</v>
      </c>
      <c r="E1773" s="6" t="s">
        <v>3526</v>
      </c>
      <c r="F1773" s="6" t="s">
        <v>54</v>
      </c>
      <c r="G1773" s="6" t="s">
        <v>12</v>
      </c>
      <c r="H1773" s="6" t="s">
        <v>13</v>
      </c>
      <c r="I1773" s="6" t="s">
        <v>13</v>
      </c>
      <c r="J1773">
        <f>COUNTIF($C$2:$C$2413,C1773)</f>
        <v>1</v>
      </c>
      <c r="K1773" s="37"/>
    </row>
    <row r="1774" spans="1:12">
      <c r="A1774" s="1" t="str">
        <f t="shared" si="29"/>
        <v>JL1DGS</v>
      </c>
      <c r="B1774" s="1">
        <v>4401776</v>
      </c>
      <c r="C1774" s="1" t="s">
        <v>5604</v>
      </c>
      <c r="D1774" s="1" t="s">
        <v>5605</v>
      </c>
      <c r="E1774" s="1" t="s">
        <v>5606</v>
      </c>
      <c r="F1774" s="1" t="s">
        <v>54</v>
      </c>
      <c r="G1774" s="1" t="s">
        <v>12</v>
      </c>
      <c r="H1774" s="1" t="s">
        <v>13</v>
      </c>
      <c r="I1774" s="1" t="s">
        <v>13</v>
      </c>
      <c r="J1774">
        <f>COUNTIF($C$2:$C$2413,C1774)</f>
        <v>1</v>
      </c>
      <c r="K1774" s="37"/>
    </row>
    <row r="1775" spans="1:12">
      <c r="A1775" s="1" t="str">
        <f t="shared" si="29"/>
        <v>JJ2FCL</v>
      </c>
      <c r="B1775" s="1">
        <v>4401777</v>
      </c>
      <c r="C1775" s="1" t="s">
        <v>5607</v>
      </c>
      <c r="D1775" s="1" t="s">
        <v>5608</v>
      </c>
      <c r="E1775" s="1" t="s">
        <v>5609</v>
      </c>
      <c r="F1775" s="1" t="s">
        <v>54</v>
      </c>
      <c r="G1775" s="1" t="s">
        <v>12</v>
      </c>
      <c r="H1775" s="1" t="s">
        <v>13</v>
      </c>
      <c r="I1775" s="1" t="s">
        <v>13</v>
      </c>
      <c r="J1775">
        <f>COUNTIF($C$2:$C$2413,C1775)</f>
        <v>1</v>
      </c>
      <c r="K1775" s="37"/>
    </row>
    <row r="1776" spans="1:12">
      <c r="A1776" s="1" t="str">
        <f t="shared" si="29"/>
        <v>JO6EFL</v>
      </c>
      <c r="B1776" s="1">
        <v>4401778</v>
      </c>
      <c r="C1776" s="1" t="s">
        <v>5610</v>
      </c>
      <c r="D1776" s="1" t="s">
        <v>5611</v>
      </c>
      <c r="E1776" s="1" t="s">
        <v>5644</v>
      </c>
      <c r="F1776" s="1" t="s">
        <v>72</v>
      </c>
      <c r="G1776" s="1" t="s">
        <v>12</v>
      </c>
      <c r="H1776" s="1" t="s">
        <v>13</v>
      </c>
      <c r="I1776" s="1" t="s">
        <v>13</v>
      </c>
      <c r="J1776">
        <f>COUNTIF($C$2:$C$2413,C1776)</f>
        <v>1</v>
      </c>
      <c r="K1776" s="37"/>
    </row>
    <row r="1777" spans="1:12">
      <c r="A1777" s="6" t="str">
        <f t="shared" si="29"/>
        <v>JG0RJU</v>
      </c>
      <c r="B1777" s="6">
        <v>4401779</v>
      </c>
      <c r="C1777" s="6" t="s">
        <v>5612</v>
      </c>
      <c r="D1777" s="6" t="s">
        <v>5613</v>
      </c>
      <c r="E1777" s="6" t="s">
        <v>5614</v>
      </c>
      <c r="F1777" s="6" t="s">
        <v>11</v>
      </c>
      <c r="G1777" s="6" t="s">
        <v>12</v>
      </c>
      <c r="H1777" s="6" t="s">
        <v>13</v>
      </c>
      <c r="I1777" s="6" t="s">
        <v>13</v>
      </c>
      <c r="J1777">
        <f>COUNTIF($C$2:$C$2413,C1777)</f>
        <v>1</v>
      </c>
      <c r="K1777" s="37"/>
    </row>
    <row r="1778" spans="1:12">
      <c r="A1778" s="6" t="str">
        <f t="shared" si="29"/>
        <v>JR8YPT</v>
      </c>
      <c r="B1778" s="6">
        <v>4401780</v>
      </c>
      <c r="C1778" s="6" t="s">
        <v>5615</v>
      </c>
      <c r="D1778" s="6" t="s">
        <v>5616</v>
      </c>
      <c r="E1778" s="6" t="s">
        <v>5619</v>
      </c>
      <c r="F1778" s="6" t="s">
        <v>129</v>
      </c>
      <c r="G1778" s="6" t="s">
        <v>12</v>
      </c>
      <c r="H1778" s="6" t="s">
        <v>13</v>
      </c>
      <c r="I1778" s="6" t="s">
        <v>13</v>
      </c>
      <c r="J1778" s="49">
        <f>COUNTIF($C$2:$C$2413,C1778)</f>
        <v>5</v>
      </c>
      <c r="K1778" s="37" t="s">
        <v>5617</v>
      </c>
      <c r="L1778" t="s">
        <v>5618</v>
      </c>
    </row>
    <row r="1779" spans="1:12">
      <c r="A1779" s="6" t="str">
        <f t="shared" si="29"/>
        <v>JE1QIF</v>
      </c>
      <c r="B1779" s="6">
        <v>4401781</v>
      </c>
      <c r="C1779" s="6" t="s">
        <v>5620</v>
      </c>
      <c r="D1779" s="6" t="s">
        <v>5621</v>
      </c>
      <c r="E1779" s="6" t="s">
        <v>702</v>
      </c>
      <c r="F1779" s="6" t="s">
        <v>54</v>
      </c>
      <c r="G1779" s="6" t="s">
        <v>12</v>
      </c>
      <c r="H1779" s="6" t="s">
        <v>13</v>
      </c>
      <c r="I1779" s="6" t="s">
        <v>13</v>
      </c>
      <c r="J1779">
        <f>COUNTIF($C$2:$C$2413,C1779)</f>
        <v>1</v>
      </c>
      <c r="K1779" s="37"/>
    </row>
    <row r="1780" spans="1:12">
      <c r="A1780" s="1" t="str">
        <f t="shared" si="29"/>
        <v>JL3ZKH</v>
      </c>
      <c r="B1780" s="1">
        <v>4401782</v>
      </c>
      <c r="C1780" s="1" t="s">
        <v>5622</v>
      </c>
      <c r="D1780" s="1" t="s">
        <v>5574</v>
      </c>
      <c r="E1780" s="1" t="s">
        <v>5623</v>
      </c>
      <c r="F1780" s="1" t="s">
        <v>151</v>
      </c>
      <c r="G1780" s="1" t="s">
        <v>12</v>
      </c>
      <c r="H1780" s="1" t="s">
        <v>13</v>
      </c>
      <c r="I1780" s="1" t="s">
        <v>13</v>
      </c>
      <c r="J1780">
        <f>COUNTIF($C$2:$C$2413,C1780)</f>
        <v>1</v>
      </c>
      <c r="K1780" s="37" t="s">
        <v>5627</v>
      </c>
      <c r="L1780" t="s">
        <v>5628</v>
      </c>
    </row>
    <row r="1781" spans="1:12">
      <c r="A1781" s="6" t="str">
        <f t="shared" si="29"/>
        <v>JH1DSL</v>
      </c>
      <c r="B1781" s="6">
        <v>4401783</v>
      </c>
      <c r="C1781" s="6" t="s">
        <v>5624</v>
      </c>
      <c r="D1781" s="6" t="s">
        <v>5625</v>
      </c>
      <c r="E1781" s="6" t="s">
        <v>5626</v>
      </c>
      <c r="F1781" s="6" t="s">
        <v>54</v>
      </c>
      <c r="G1781" s="6" t="s">
        <v>12</v>
      </c>
      <c r="H1781" s="6" t="s">
        <v>13</v>
      </c>
      <c r="I1781" s="6" t="s">
        <v>13</v>
      </c>
      <c r="J1781">
        <f>COUNTIF($C$2:$C$2413,C1781)</f>
        <v>1</v>
      </c>
      <c r="K1781" s="37"/>
    </row>
    <row r="1782" spans="1:12">
      <c r="A1782" s="1" t="str">
        <f t="shared" si="29"/>
        <v>JE0VYH</v>
      </c>
      <c r="B1782" s="1">
        <v>4401784</v>
      </c>
      <c r="C1782" s="1" t="s">
        <v>5629</v>
      </c>
      <c r="D1782" s="1" t="s">
        <v>5630</v>
      </c>
      <c r="E1782" s="1" t="s">
        <v>45</v>
      </c>
      <c r="F1782" s="1" t="s">
        <v>54</v>
      </c>
      <c r="G1782" s="1" t="s">
        <v>12</v>
      </c>
      <c r="H1782" s="1" t="s">
        <v>13</v>
      </c>
      <c r="I1782" s="1" t="s">
        <v>13</v>
      </c>
      <c r="J1782">
        <f>COUNTIF($C$2:$C$2413,C1782)</f>
        <v>1</v>
      </c>
      <c r="K1782" s="37"/>
    </row>
    <row r="1783" spans="1:12">
      <c r="A1783" s="6" t="str">
        <f t="shared" si="29"/>
        <v>JQ3BXK</v>
      </c>
      <c r="B1783" s="6">
        <v>4401785</v>
      </c>
      <c r="C1783" s="6" t="s">
        <v>5631</v>
      </c>
      <c r="D1783" s="6" t="s">
        <v>5632</v>
      </c>
      <c r="E1783" s="6" t="s">
        <v>5633</v>
      </c>
      <c r="F1783" s="6" t="s">
        <v>151</v>
      </c>
      <c r="G1783" s="6" t="s">
        <v>12</v>
      </c>
      <c r="H1783" s="6" t="s">
        <v>13</v>
      </c>
      <c r="I1783" s="6" t="s">
        <v>13</v>
      </c>
      <c r="J1783">
        <f>COUNTIF($C$2:$C$2413,C1783)</f>
        <v>1</v>
      </c>
      <c r="K1783" s="37"/>
    </row>
    <row r="1784" spans="1:12">
      <c r="A1784" s="1" t="str">
        <f t="shared" si="29"/>
        <v>JG1RSO</v>
      </c>
      <c r="B1784" s="1">
        <v>4401786</v>
      </c>
      <c r="C1784" s="1" t="s">
        <v>5663</v>
      </c>
      <c r="D1784" s="1" t="s">
        <v>5664</v>
      </c>
      <c r="E1784" s="1" t="s">
        <v>1468</v>
      </c>
      <c r="F1784" s="1" t="s">
        <v>54</v>
      </c>
      <c r="G1784" s="1" t="s">
        <v>12</v>
      </c>
      <c r="H1784" s="1" t="s">
        <v>13</v>
      </c>
      <c r="I1784" s="1" t="s">
        <v>13</v>
      </c>
      <c r="J1784">
        <f>COUNTIF($C$2:$C$2413,C1784)</f>
        <v>1</v>
      </c>
      <c r="K1784" s="37"/>
    </row>
    <row r="1785" spans="1:12">
      <c r="A1785" s="1" t="str">
        <f t="shared" si="29"/>
        <v>JF1KDJ</v>
      </c>
      <c r="B1785" s="1">
        <v>4401787</v>
      </c>
      <c r="C1785" s="1" t="s">
        <v>5665</v>
      </c>
      <c r="D1785" s="1" t="s">
        <v>5666</v>
      </c>
      <c r="E1785" s="1" t="s">
        <v>5667</v>
      </c>
      <c r="F1785" s="1" t="s">
        <v>54</v>
      </c>
      <c r="G1785" s="1" t="s">
        <v>12</v>
      </c>
      <c r="H1785" s="1" t="s">
        <v>13</v>
      </c>
      <c r="I1785" s="1" t="s">
        <v>13</v>
      </c>
      <c r="J1785">
        <f>COUNTIF($C$2:$C$2413,C1785)</f>
        <v>1</v>
      </c>
      <c r="K1785" s="37"/>
    </row>
    <row r="1786" spans="1:12">
      <c r="A1786" s="1" t="str">
        <f t="shared" si="29"/>
        <v>JE7ZGZ</v>
      </c>
      <c r="B1786" s="1">
        <v>4401788</v>
      </c>
      <c r="C1786" s="1" t="s">
        <v>5676</v>
      </c>
      <c r="D1786" s="1" t="s">
        <v>5668</v>
      </c>
      <c r="E1786" s="1" t="s">
        <v>5669</v>
      </c>
      <c r="F1786" s="1" t="s">
        <v>29</v>
      </c>
      <c r="G1786" s="1" t="s">
        <v>12</v>
      </c>
      <c r="H1786" s="1" t="s">
        <v>13</v>
      </c>
      <c r="I1786" s="1" t="s">
        <v>13</v>
      </c>
      <c r="J1786">
        <f>COUNTIF($C$2:$C$2413,C1786)</f>
        <v>1</v>
      </c>
      <c r="K1786" s="37" t="s">
        <v>5677</v>
      </c>
      <c r="L1786" t="s">
        <v>5041</v>
      </c>
    </row>
    <row r="1787" spans="1:12">
      <c r="A1787" s="1" t="str">
        <f t="shared" si="29"/>
        <v>JH9ZAU</v>
      </c>
      <c r="B1787" s="1">
        <v>4401789</v>
      </c>
      <c r="C1787" s="1" t="s">
        <v>5670</v>
      </c>
      <c r="D1787" s="1" t="s">
        <v>4977</v>
      </c>
      <c r="E1787" s="1" t="s">
        <v>4978</v>
      </c>
      <c r="F1787" s="1" t="s">
        <v>147</v>
      </c>
      <c r="G1787" s="1" t="s">
        <v>12</v>
      </c>
      <c r="H1787" s="1" t="s">
        <v>13</v>
      </c>
      <c r="I1787" s="1" t="s">
        <v>13</v>
      </c>
      <c r="J1787">
        <f>COUNTIF($C$2:$C$2413,C1787)</f>
        <v>1</v>
      </c>
      <c r="K1787" s="37" t="s">
        <v>5678</v>
      </c>
      <c r="L1787" t="s">
        <v>4980</v>
      </c>
    </row>
    <row r="1788" spans="1:12">
      <c r="A1788" s="1" t="str">
        <f t="shared" si="29"/>
        <v>JI1NGC</v>
      </c>
      <c r="B1788" s="1">
        <v>4401790</v>
      </c>
      <c r="C1788" s="1" t="s">
        <v>5671</v>
      </c>
      <c r="D1788" s="1" t="s">
        <v>5672</v>
      </c>
      <c r="E1788" s="1" t="s">
        <v>5673</v>
      </c>
      <c r="F1788" s="1" t="s">
        <v>54</v>
      </c>
      <c r="G1788" s="1" t="s">
        <v>12</v>
      </c>
      <c r="H1788" s="1" t="s">
        <v>13</v>
      </c>
      <c r="I1788" s="1" t="s">
        <v>13</v>
      </c>
      <c r="J1788">
        <f>COUNTIF($C$2:$C$2413,C1788)</f>
        <v>1</v>
      </c>
      <c r="K1788" s="37"/>
    </row>
    <row r="1789" spans="1:12">
      <c r="A1789" s="6" t="str">
        <f t="shared" si="29"/>
        <v>JH1VSQ</v>
      </c>
      <c r="B1789" s="6">
        <v>4401791</v>
      </c>
      <c r="C1789" s="6" t="s">
        <v>5674</v>
      </c>
      <c r="D1789" s="6" t="s">
        <v>5675</v>
      </c>
      <c r="E1789" s="6" t="s">
        <v>348</v>
      </c>
      <c r="F1789" s="6" t="s">
        <v>54</v>
      </c>
      <c r="G1789" s="6" t="s">
        <v>12</v>
      </c>
      <c r="H1789" s="6" t="s">
        <v>13</v>
      </c>
      <c r="I1789" s="6" t="s">
        <v>13</v>
      </c>
      <c r="J1789">
        <f>COUNTIF($C$2:$C$2413,C1789)</f>
        <v>1</v>
      </c>
      <c r="K1789" s="37"/>
    </row>
    <row r="1790" spans="1:12">
      <c r="A1790" s="6" t="str">
        <f t="shared" si="29"/>
        <v>JE4YRS</v>
      </c>
      <c r="B1790" s="6">
        <v>4401792</v>
      </c>
      <c r="C1790" s="6" t="s">
        <v>5680</v>
      </c>
      <c r="D1790" s="6" t="s">
        <v>5679</v>
      </c>
      <c r="E1790" s="6" t="s">
        <v>569</v>
      </c>
      <c r="F1790" s="6" t="s">
        <v>57</v>
      </c>
      <c r="G1790" s="6" t="s">
        <v>12</v>
      </c>
      <c r="H1790" s="6" t="s">
        <v>13</v>
      </c>
      <c r="I1790" s="6" t="s">
        <v>13</v>
      </c>
      <c r="J1790">
        <f>COUNTIF($C$2:$C$2413,C1790)</f>
        <v>1</v>
      </c>
      <c r="K1790" s="37" t="s">
        <v>5753</v>
      </c>
      <c r="L1790" t="s">
        <v>5148</v>
      </c>
    </row>
    <row r="1791" spans="1:12">
      <c r="A1791" s="1" t="str">
        <f t="shared" si="29"/>
        <v>7K1AEU</v>
      </c>
      <c r="B1791" s="1">
        <v>4401793</v>
      </c>
      <c r="C1791" s="1" t="s">
        <v>5681</v>
      </c>
      <c r="D1791" s="1" t="s">
        <v>5682</v>
      </c>
      <c r="E1791" s="1" t="s">
        <v>557</v>
      </c>
      <c r="F1791" s="1" t="s">
        <v>129</v>
      </c>
      <c r="G1791" s="1" t="s">
        <v>12</v>
      </c>
      <c r="H1791" s="1" t="s">
        <v>13</v>
      </c>
      <c r="I1791" s="1" t="s">
        <v>13</v>
      </c>
      <c r="J1791">
        <f>COUNTIF($C$2:$C$2413,C1791)</f>
        <v>1</v>
      </c>
      <c r="K1791" s="28"/>
    </row>
    <row r="1792" spans="1:12">
      <c r="A1792" s="6" t="str">
        <f t="shared" si="29"/>
        <v>JH1SJP</v>
      </c>
      <c r="B1792" s="6">
        <v>4401794</v>
      </c>
      <c r="C1792" s="6" t="s">
        <v>5683</v>
      </c>
      <c r="D1792" s="6" t="s">
        <v>5684</v>
      </c>
      <c r="E1792" s="6" t="s">
        <v>5685</v>
      </c>
      <c r="F1792" s="6" t="s">
        <v>54</v>
      </c>
      <c r="G1792" s="6" t="s">
        <v>12</v>
      </c>
      <c r="H1792" s="6" t="s">
        <v>13</v>
      </c>
      <c r="I1792" s="6" t="s">
        <v>13</v>
      </c>
      <c r="J1792">
        <f>COUNTIF($C$2:$C$2413,C1792)</f>
        <v>1</v>
      </c>
      <c r="K1792" s="28"/>
    </row>
    <row r="1793" spans="1:12">
      <c r="A1793" s="6" t="str">
        <f>C1793</f>
        <v>JS1YRY</v>
      </c>
      <c r="B1793" s="6">
        <v>4401795</v>
      </c>
      <c r="C1793" s="6" t="s">
        <v>5686</v>
      </c>
      <c r="D1793" s="6" t="s">
        <v>5687</v>
      </c>
      <c r="E1793" s="6" t="s">
        <v>5673</v>
      </c>
      <c r="F1793" s="6" t="s">
        <v>54</v>
      </c>
      <c r="G1793" s="6" t="s">
        <v>12</v>
      </c>
      <c r="H1793" s="6" t="s">
        <v>13</v>
      </c>
      <c r="I1793" s="6" t="s">
        <v>13</v>
      </c>
      <c r="J1793">
        <f>COUNTIF($C$2:$C$2413,C1793)</f>
        <v>1</v>
      </c>
      <c r="K1793" s="37" t="s">
        <v>5688</v>
      </c>
      <c r="L1793" s="38" t="s">
        <v>5689</v>
      </c>
    </row>
    <row r="1794" spans="1:12">
      <c r="A1794" s="1" t="str">
        <f t="shared" ref="A1794:A1859" si="30">C1794</f>
        <v>JG1UFD</v>
      </c>
      <c r="B1794" s="1">
        <v>4401796</v>
      </c>
      <c r="C1794" s="1" t="s">
        <v>5690</v>
      </c>
      <c r="D1794" s="1" t="s">
        <v>5691</v>
      </c>
      <c r="E1794" s="1" t="s">
        <v>5692</v>
      </c>
      <c r="F1794" s="1" t="s">
        <v>54</v>
      </c>
      <c r="G1794" s="1" t="s">
        <v>12</v>
      </c>
      <c r="H1794" s="1" t="s">
        <v>13</v>
      </c>
      <c r="I1794" s="1" t="s">
        <v>13</v>
      </c>
      <c r="J1794">
        <f>COUNTIF($C$2:$C$2413,C1794)</f>
        <v>1</v>
      </c>
      <c r="K1794" s="37"/>
      <c r="L1794" s="38"/>
    </row>
    <row r="1795" spans="1:12">
      <c r="A1795" s="6" t="str">
        <f t="shared" si="30"/>
        <v>JF6QHE</v>
      </c>
      <c r="B1795" s="6">
        <v>4401797</v>
      </c>
      <c r="C1795" s="6" t="s">
        <v>5693</v>
      </c>
      <c r="D1795" s="6" t="s">
        <v>5694</v>
      </c>
      <c r="E1795" s="6" t="s">
        <v>5695</v>
      </c>
      <c r="F1795" s="6" t="s">
        <v>72</v>
      </c>
      <c r="G1795" s="6" t="s">
        <v>12</v>
      </c>
      <c r="H1795" s="6" t="s">
        <v>13</v>
      </c>
      <c r="I1795" s="6" t="s">
        <v>13</v>
      </c>
      <c r="J1795">
        <f>COUNTIF($C$2:$C$2413,C1795)</f>
        <v>1</v>
      </c>
      <c r="K1795" s="37"/>
      <c r="L1795" s="38"/>
    </row>
    <row r="1796" spans="1:12">
      <c r="A1796" s="6" t="str">
        <f t="shared" si="30"/>
        <v>JQ1ZPG</v>
      </c>
      <c r="B1796" s="6">
        <v>4401798</v>
      </c>
      <c r="C1796" s="6" t="s">
        <v>5697</v>
      </c>
      <c r="D1796" s="6" t="s">
        <v>5696</v>
      </c>
      <c r="E1796" s="6" t="s">
        <v>4613</v>
      </c>
      <c r="F1796" s="6" t="s">
        <v>54</v>
      </c>
      <c r="G1796" s="6" t="s">
        <v>12</v>
      </c>
      <c r="H1796" s="6" t="s">
        <v>13</v>
      </c>
      <c r="I1796" s="6" t="s">
        <v>13</v>
      </c>
      <c r="J1796">
        <f>COUNTIF($C$2:$C$2413,C1796)</f>
        <v>1</v>
      </c>
      <c r="K1796" s="37" t="s">
        <v>5698</v>
      </c>
      <c r="L1796" s="38" t="s">
        <v>5699</v>
      </c>
    </row>
    <row r="1797" spans="1:12">
      <c r="A1797" s="1" t="str">
        <f t="shared" si="30"/>
        <v>JO1GIK</v>
      </c>
      <c r="B1797" s="1">
        <v>4401799</v>
      </c>
      <c r="C1797" s="1" t="s">
        <v>5701</v>
      </c>
      <c r="D1797" s="1" t="s">
        <v>5702</v>
      </c>
      <c r="E1797" s="1" t="s">
        <v>5703</v>
      </c>
      <c r="F1797" s="1" t="s">
        <v>54</v>
      </c>
      <c r="G1797" s="1" t="s">
        <v>12</v>
      </c>
      <c r="H1797" s="1" t="s">
        <v>13</v>
      </c>
      <c r="I1797" s="1" t="s">
        <v>13</v>
      </c>
      <c r="J1797">
        <f>COUNTIF($C$2:$C$2413,C1797)</f>
        <v>1</v>
      </c>
      <c r="K1797" s="37"/>
      <c r="L1797" s="38"/>
    </row>
    <row r="1798" spans="1:12">
      <c r="A1798" s="1" t="str">
        <f t="shared" si="30"/>
        <v>JF1VKY</v>
      </c>
      <c r="B1798" s="1">
        <v>4401800</v>
      </c>
      <c r="C1798" s="1" t="s">
        <v>5704</v>
      </c>
      <c r="D1798" s="1" t="s">
        <v>5709</v>
      </c>
      <c r="E1798" s="1" t="s">
        <v>4570</v>
      </c>
      <c r="F1798" s="1" t="s">
        <v>54</v>
      </c>
      <c r="G1798" s="1" t="s">
        <v>12</v>
      </c>
      <c r="H1798" s="1" t="s">
        <v>13</v>
      </c>
      <c r="I1798" s="1" t="s">
        <v>13</v>
      </c>
      <c r="J1798">
        <f>COUNTIF($C$2:$C$2413,C1798)</f>
        <v>1</v>
      </c>
      <c r="K1798" s="37"/>
      <c r="L1798" s="38"/>
    </row>
    <row r="1799" spans="1:12">
      <c r="A1799" s="6" t="str">
        <f t="shared" si="30"/>
        <v>JS1YSB</v>
      </c>
      <c r="B1799" s="6">
        <v>4401801</v>
      </c>
      <c r="C1799" s="6" t="s">
        <v>5706</v>
      </c>
      <c r="D1799" s="6" t="s">
        <v>5705</v>
      </c>
      <c r="E1799" s="6" t="s">
        <v>3533</v>
      </c>
      <c r="F1799" s="6" t="s">
        <v>54</v>
      </c>
      <c r="G1799" s="6" t="s">
        <v>12</v>
      </c>
      <c r="H1799" s="6" t="s">
        <v>13</v>
      </c>
      <c r="I1799" s="6" t="s">
        <v>13</v>
      </c>
      <c r="J1799">
        <f>COUNTIF($C$2:$C$2413,C1799)</f>
        <v>1</v>
      </c>
      <c r="K1799" s="37" t="s">
        <v>5707</v>
      </c>
      <c r="L1799" s="38" t="s">
        <v>5708</v>
      </c>
    </row>
    <row r="1800" spans="1:12">
      <c r="A1800" s="6" t="str">
        <f t="shared" si="30"/>
        <v>JH8UBS</v>
      </c>
      <c r="B1800" s="6">
        <v>4401802</v>
      </c>
      <c r="C1800" s="6" t="s">
        <v>5711</v>
      </c>
      <c r="D1800" s="6" t="s">
        <v>5712</v>
      </c>
      <c r="E1800" s="6" t="s">
        <v>1520</v>
      </c>
      <c r="F1800" s="6" t="s">
        <v>129</v>
      </c>
      <c r="G1800" s="6" t="s">
        <v>12</v>
      </c>
      <c r="H1800" s="6" t="s">
        <v>13</v>
      </c>
      <c r="I1800" s="6" t="s">
        <v>13</v>
      </c>
      <c r="J1800">
        <f>COUNTIF($C$2:$C$2413,C1800)</f>
        <v>1</v>
      </c>
      <c r="K1800" s="37"/>
      <c r="L1800" s="38"/>
    </row>
    <row r="1801" spans="1:12">
      <c r="A1801" s="6" t="str">
        <f t="shared" si="30"/>
        <v>JA0RCK</v>
      </c>
      <c r="B1801" s="1">
        <v>4401803</v>
      </c>
      <c r="C1801" s="1" t="s">
        <v>5713</v>
      </c>
      <c r="D1801" s="1" t="s">
        <v>5714</v>
      </c>
      <c r="E1801" s="1" t="s">
        <v>5715</v>
      </c>
      <c r="F1801" s="1" t="s">
        <v>11</v>
      </c>
      <c r="G1801" s="1" t="s">
        <v>12</v>
      </c>
      <c r="H1801" s="1" t="s">
        <v>13</v>
      </c>
      <c r="I1801" s="1" t="s">
        <v>13</v>
      </c>
      <c r="J1801">
        <f>COUNTIF($C$2:$C$2413,C1801)</f>
        <v>1</v>
      </c>
      <c r="K1801" s="37"/>
      <c r="L1801" s="38"/>
    </row>
    <row r="1802" spans="1:12">
      <c r="A1802" s="6" t="str">
        <f t="shared" si="30"/>
        <v>JO4KHD</v>
      </c>
      <c r="B1802" s="1">
        <v>4401804</v>
      </c>
      <c r="C1802" s="1" t="s">
        <v>5716</v>
      </c>
      <c r="D1802" s="1" t="s">
        <v>5717</v>
      </c>
      <c r="E1802" s="1" t="s">
        <v>5718</v>
      </c>
      <c r="F1802" s="1" t="s">
        <v>57</v>
      </c>
      <c r="G1802" s="1" t="s">
        <v>12</v>
      </c>
      <c r="H1802" s="1" t="s">
        <v>13</v>
      </c>
      <c r="I1802" s="1" t="s">
        <v>13</v>
      </c>
      <c r="J1802">
        <f>COUNTIF($C$2:$C$2413,C1802)</f>
        <v>1</v>
      </c>
      <c r="K1802" s="37"/>
      <c r="L1802" s="38"/>
    </row>
    <row r="1803" spans="1:12">
      <c r="A1803" s="6" t="str">
        <f t="shared" si="30"/>
        <v>JE8MCM</v>
      </c>
      <c r="B1803" s="1">
        <v>4401805</v>
      </c>
      <c r="C1803" s="1" t="s">
        <v>5719</v>
      </c>
      <c r="D1803" s="1" t="s">
        <v>5720</v>
      </c>
      <c r="E1803" s="1" t="s">
        <v>1520</v>
      </c>
      <c r="F1803" s="1" t="s">
        <v>129</v>
      </c>
      <c r="G1803" s="1" t="s">
        <v>12</v>
      </c>
      <c r="H1803" s="1" t="s">
        <v>13</v>
      </c>
      <c r="I1803" s="1" t="s">
        <v>13</v>
      </c>
      <c r="J1803">
        <f>COUNTIF($C$2:$C$2413,C1803)</f>
        <v>1</v>
      </c>
      <c r="K1803" s="37"/>
      <c r="L1803" s="38"/>
    </row>
    <row r="1804" spans="1:12">
      <c r="A1804" s="6" t="str">
        <f t="shared" si="30"/>
        <v>7K1BUC</v>
      </c>
      <c r="B1804" s="1">
        <v>4401806</v>
      </c>
      <c r="C1804" s="1" t="s">
        <v>5721</v>
      </c>
      <c r="D1804" s="1" t="s">
        <v>5722</v>
      </c>
      <c r="E1804" s="1" t="s">
        <v>591</v>
      </c>
      <c r="F1804" s="1" t="s">
        <v>54</v>
      </c>
      <c r="G1804" s="1" t="s">
        <v>12</v>
      </c>
      <c r="H1804" s="1" t="s">
        <v>13</v>
      </c>
      <c r="I1804" s="1" t="s">
        <v>13</v>
      </c>
      <c r="J1804">
        <f>COUNTIF($C$2:$C$2413,C1804)</f>
        <v>1</v>
      </c>
      <c r="K1804" s="37"/>
      <c r="L1804" s="38"/>
    </row>
    <row r="1805" spans="1:12">
      <c r="A1805" s="6" t="str">
        <f t="shared" si="30"/>
        <v>JE4YRI</v>
      </c>
      <c r="B1805" s="1">
        <v>4401807</v>
      </c>
      <c r="C1805" s="1" t="s">
        <v>5723</v>
      </c>
      <c r="D1805" s="1" t="s">
        <v>3515</v>
      </c>
      <c r="E1805" s="1" t="s">
        <v>3067</v>
      </c>
      <c r="F1805" s="1" t="s">
        <v>57</v>
      </c>
      <c r="G1805" s="1" t="s">
        <v>12</v>
      </c>
      <c r="H1805" s="1" t="s">
        <v>13</v>
      </c>
      <c r="I1805" s="1" t="s">
        <v>13</v>
      </c>
      <c r="J1805">
        <f>COUNTIF($C$2:$C$2413,C1805)</f>
        <v>1</v>
      </c>
      <c r="K1805" s="37" t="s">
        <v>5727</v>
      </c>
      <c r="L1805" s="38" t="s">
        <v>5728</v>
      </c>
    </row>
    <row r="1806" spans="1:12">
      <c r="A1806" s="6" t="str">
        <f t="shared" si="30"/>
        <v>JG6DMH</v>
      </c>
      <c r="B1806" s="6">
        <v>4401808</v>
      </c>
      <c r="C1806" s="6" t="s">
        <v>5724</v>
      </c>
      <c r="D1806" s="6" t="s">
        <v>5725</v>
      </c>
      <c r="E1806" s="6" t="s">
        <v>5726</v>
      </c>
      <c r="F1806" s="6" t="s">
        <v>72</v>
      </c>
      <c r="G1806" s="6" t="s">
        <v>12</v>
      </c>
      <c r="H1806" s="6" t="s">
        <v>13</v>
      </c>
      <c r="I1806" s="6" t="s">
        <v>13</v>
      </c>
      <c r="J1806">
        <f>COUNTIF($C$2:$C$2413,C1806)</f>
        <v>1</v>
      </c>
      <c r="K1806" s="37"/>
      <c r="L1806" s="38"/>
    </row>
    <row r="1807" spans="1:12">
      <c r="A1807" s="6" t="str">
        <f t="shared" si="30"/>
        <v>JG2EPA</v>
      </c>
      <c r="B1807" s="6">
        <v>4401809</v>
      </c>
      <c r="C1807" s="6" t="s">
        <v>5729</v>
      </c>
      <c r="D1807" s="6" t="s">
        <v>5730</v>
      </c>
      <c r="E1807" s="6" t="s">
        <v>5731</v>
      </c>
      <c r="F1807" s="6" t="s">
        <v>192</v>
      </c>
      <c r="G1807" s="6" t="s">
        <v>12</v>
      </c>
      <c r="H1807" s="6" t="s">
        <v>13</v>
      </c>
      <c r="I1807" s="6" t="s">
        <v>5015</v>
      </c>
      <c r="J1807">
        <f>COUNTIF($C$2:$C$2413,C1807)</f>
        <v>1</v>
      </c>
      <c r="K1807" s="37"/>
      <c r="L1807" s="38"/>
    </row>
    <row r="1808" spans="1:12">
      <c r="A1808" s="6" t="str">
        <f t="shared" si="30"/>
        <v>JR1FKD</v>
      </c>
      <c r="B1808" s="6">
        <v>4401810</v>
      </c>
      <c r="C1808" s="6" t="s">
        <v>5732</v>
      </c>
      <c r="D1808" s="6" t="s">
        <v>5733</v>
      </c>
      <c r="E1808" s="6" t="s">
        <v>348</v>
      </c>
      <c r="F1808" s="6" t="s">
        <v>54</v>
      </c>
      <c r="G1808" s="6" t="s">
        <v>12</v>
      </c>
      <c r="H1808" s="6" t="s">
        <v>13</v>
      </c>
      <c r="I1808" s="6" t="s">
        <v>13</v>
      </c>
      <c r="J1808">
        <f>COUNTIF($C$2:$C$2413,C1808)</f>
        <v>1</v>
      </c>
      <c r="K1808" s="37"/>
      <c r="L1808" s="38"/>
    </row>
    <row r="1809" spans="1:12">
      <c r="A1809" s="6" t="str">
        <f t="shared" si="30"/>
        <v>JJ0XXM</v>
      </c>
      <c r="B1809" s="6">
        <v>4401811</v>
      </c>
      <c r="C1809" s="6" t="s">
        <v>5734</v>
      </c>
      <c r="D1809" s="6" t="s">
        <v>5735</v>
      </c>
      <c r="E1809" s="6" t="s">
        <v>5736</v>
      </c>
      <c r="F1809" s="6" t="s">
        <v>11</v>
      </c>
      <c r="G1809" s="6" t="s">
        <v>12</v>
      </c>
      <c r="H1809" s="6" t="s">
        <v>13</v>
      </c>
      <c r="I1809" s="6" t="s">
        <v>13</v>
      </c>
      <c r="J1809">
        <f>COUNTIF($C$2:$C$2413,C1809)</f>
        <v>1</v>
      </c>
      <c r="K1809" s="37"/>
      <c r="L1809" s="38"/>
    </row>
    <row r="1810" spans="1:12">
      <c r="A1810" s="1" t="str">
        <f t="shared" si="30"/>
        <v>JQ1OKW</v>
      </c>
      <c r="B1810" s="1">
        <v>4401812</v>
      </c>
      <c r="C1810" s="1" t="s">
        <v>5737</v>
      </c>
      <c r="D1810" s="1" t="s">
        <v>5738</v>
      </c>
      <c r="E1810" s="1" t="s">
        <v>5739</v>
      </c>
      <c r="F1810" s="1" t="s">
        <v>54</v>
      </c>
      <c r="G1810" s="1" t="s">
        <v>12</v>
      </c>
      <c r="H1810" s="1" t="s">
        <v>13</v>
      </c>
      <c r="I1810" s="1" t="s">
        <v>13</v>
      </c>
      <c r="J1810">
        <f>COUNTIF($C$2:$C$2413,C1810)</f>
        <v>1</v>
      </c>
      <c r="K1810" s="37"/>
      <c r="L1810" s="38"/>
    </row>
    <row r="1811" spans="1:12">
      <c r="A1811" s="6" t="str">
        <f t="shared" si="30"/>
        <v>JQ7EAH</v>
      </c>
      <c r="B1811" s="6">
        <v>4401813</v>
      </c>
      <c r="C1811" s="6" t="s">
        <v>5740</v>
      </c>
      <c r="D1811" s="6" t="s">
        <v>5741</v>
      </c>
      <c r="E1811" s="6" t="s">
        <v>5742</v>
      </c>
      <c r="F1811" s="6" t="s">
        <v>29</v>
      </c>
      <c r="G1811" s="6" t="s">
        <v>12</v>
      </c>
      <c r="H1811" s="6" t="s">
        <v>13</v>
      </c>
      <c r="I1811" s="6" t="s">
        <v>13</v>
      </c>
      <c r="J1811">
        <f>COUNTIF($C$2:$C$2413,C1811)</f>
        <v>1</v>
      </c>
      <c r="K1811" s="37"/>
      <c r="L1811" s="38"/>
    </row>
    <row r="1812" spans="1:12">
      <c r="A1812" s="6" t="str">
        <f t="shared" si="30"/>
        <v>JQ3JYE</v>
      </c>
      <c r="B1812" s="6">
        <v>4401814</v>
      </c>
      <c r="C1812" s="6" t="s">
        <v>5743</v>
      </c>
      <c r="D1812" s="6" t="s">
        <v>5744</v>
      </c>
      <c r="E1812" s="6" t="s">
        <v>5745</v>
      </c>
      <c r="F1812" s="6" t="s">
        <v>151</v>
      </c>
      <c r="G1812" s="6" t="s">
        <v>12</v>
      </c>
      <c r="H1812" s="6" t="s">
        <v>13</v>
      </c>
      <c r="I1812" s="6" t="s">
        <v>13</v>
      </c>
      <c r="J1812">
        <f>COUNTIF($C$2:$C$2413,C1812)</f>
        <v>1</v>
      </c>
      <c r="K1812" s="37"/>
      <c r="L1812" s="38"/>
    </row>
    <row r="1813" spans="1:12">
      <c r="A1813" s="6" t="str">
        <f t="shared" si="30"/>
        <v>JL1CML</v>
      </c>
      <c r="B1813" s="6">
        <v>4401815</v>
      </c>
      <c r="C1813" s="6" t="s">
        <v>5746</v>
      </c>
      <c r="D1813" s="6" t="s">
        <v>5747</v>
      </c>
      <c r="E1813" s="6" t="s">
        <v>1909</v>
      </c>
      <c r="F1813" s="6" t="s">
        <v>54</v>
      </c>
      <c r="G1813" s="6" t="s">
        <v>12</v>
      </c>
      <c r="H1813" s="6" t="s">
        <v>13</v>
      </c>
      <c r="I1813" s="6" t="s">
        <v>13</v>
      </c>
      <c r="J1813">
        <f>COUNTIF($C$2:$C$2413,C1813)</f>
        <v>1</v>
      </c>
      <c r="K1813" s="37"/>
      <c r="L1813" s="38"/>
    </row>
    <row r="1814" spans="1:12">
      <c r="A1814" s="6" t="str">
        <f t="shared" si="30"/>
        <v>JI8LIM</v>
      </c>
      <c r="B1814" s="1">
        <v>4401816</v>
      </c>
      <c r="C1814" s="1" t="s">
        <v>5748</v>
      </c>
      <c r="D1814" s="1" t="s">
        <v>5749</v>
      </c>
      <c r="E1814" s="1" t="s">
        <v>5750</v>
      </c>
      <c r="F1814" s="1" t="s">
        <v>129</v>
      </c>
      <c r="G1814" s="1" t="s">
        <v>12</v>
      </c>
      <c r="H1814" s="1" t="s">
        <v>13</v>
      </c>
      <c r="I1814" s="1" t="s">
        <v>13</v>
      </c>
      <c r="J1814">
        <f>COUNTIF($C$2:$C$2413,C1814)</f>
        <v>1</v>
      </c>
      <c r="K1814" s="37"/>
      <c r="L1814" s="38"/>
    </row>
    <row r="1815" spans="1:12">
      <c r="A1815" s="6" t="str">
        <f t="shared" si="30"/>
        <v>JR4AIR</v>
      </c>
      <c r="B1815" s="6">
        <v>4401817</v>
      </c>
      <c r="C1815" s="6" t="s">
        <v>5751</v>
      </c>
      <c r="D1815" s="6" t="s">
        <v>5752</v>
      </c>
      <c r="E1815" s="6" t="s">
        <v>664</v>
      </c>
      <c r="F1815" s="6" t="s">
        <v>57</v>
      </c>
      <c r="G1815" s="6" t="s">
        <v>12</v>
      </c>
      <c r="H1815" s="6" t="s">
        <v>13</v>
      </c>
      <c r="I1815" s="6" t="s">
        <v>13</v>
      </c>
      <c r="J1815">
        <f>COUNTIF($C$2:$C$2413,C1815)</f>
        <v>1</v>
      </c>
      <c r="K1815" s="37"/>
      <c r="L1815" s="38"/>
    </row>
    <row r="1816" spans="1:12">
      <c r="A1816" s="1" t="str">
        <f t="shared" si="30"/>
        <v>JS1YMT</v>
      </c>
      <c r="B1816" s="1">
        <v>4401818</v>
      </c>
      <c r="C1816" s="1" t="s">
        <v>5757</v>
      </c>
      <c r="D1816" s="1" t="s">
        <v>5754</v>
      </c>
      <c r="E1816" s="1" t="s">
        <v>591</v>
      </c>
      <c r="F1816" s="1" t="s">
        <v>54</v>
      </c>
      <c r="G1816" s="1" t="s">
        <v>12</v>
      </c>
      <c r="H1816" s="1" t="s">
        <v>13</v>
      </c>
      <c r="I1816" s="1" t="s">
        <v>13</v>
      </c>
      <c r="J1816">
        <f>COUNTIF($C$2:$C$2413,C1816)</f>
        <v>1</v>
      </c>
      <c r="K1816" s="37" t="s">
        <v>5758</v>
      </c>
      <c r="L1816" s="38" t="s">
        <v>5759</v>
      </c>
    </row>
    <row r="1817" spans="1:12">
      <c r="A1817" s="6" t="str">
        <f t="shared" si="30"/>
        <v>7K1OLB</v>
      </c>
      <c r="B1817" s="6">
        <v>4401819</v>
      </c>
      <c r="C1817" s="6" t="s">
        <v>5755</v>
      </c>
      <c r="D1817" s="6" t="s">
        <v>5756</v>
      </c>
      <c r="E1817" s="6" t="s">
        <v>1344</v>
      </c>
      <c r="F1817" s="6" t="s">
        <v>54</v>
      </c>
      <c r="G1817" s="6" t="s">
        <v>12</v>
      </c>
      <c r="H1817" s="6" t="s">
        <v>13</v>
      </c>
      <c r="I1817" s="6" t="s">
        <v>13</v>
      </c>
      <c r="J1817">
        <f>COUNTIF($C$2:$C$2413,C1817)</f>
        <v>1</v>
      </c>
      <c r="K1817" s="37"/>
      <c r="L1817" s="38"/>
    </row>
    <row r="1818" spans="1:12">
      <c r="A1818" s="1" t="str">
        <f t="shared" si="30"/>
        <v>JR0WMA</v>
      </c>
      <c r="B1818" s="1">
        <v>4401820</v>
      </c>
      <c r="C1818" s="1" t="s">
        <v>5761</v>
      </c>
      <c r="D1818" s="1" t="s">
        <v>5762</v>
      </c>
      <c r="E1818" s="1" t="s">
        <v>5763</v>
      </c>
      <c r="F1818" s="1" t="s">
        <v>11</v>
      </c>
      <c r="G1818" s="1" t="s">
        <v>12</v>
      </c>
      <c r="H1818" s="1" t="s">
        <v>13</v>
      </c>
      <c r="I1818" s="1" t="s">
        <v>13</v>
      </c>
      <c r="J1818">
        <f>COUNTIF($C$2:$C$2413,C1818)</f>
        <v>1</v>
      </c>
      <c r="K1818" s="37"/>
      <c r="L1818" s="38"/>
    </row>
    <row r="1819" spans="1:12">
      <c r="A1819" s="6" t="str">
        <f t="shared" si="30"/>
        <v>JL1AFZ</v>
      </c>
      <c r="B1819" s="6">
        <v>4401821</v>
      </c>
      <c r="C1819" s="6" t="s">
        <v>5764</v>
      </c>
      <c r="D1819" s="6" t="s">
        <v>5765</v>
      </c>
      <c r="E1819" s="6" t="s">
        <v>97</v>
      </c>
      <c r="F1819" s="6" t="s">
        <v>54</v>
      </c>
      <c r="G1819" s="6" t="s">
        <v>12</v>
      </c>
      <c r="H1819" s="6" t="s">
        <v>13</v>
      </c>
      <c r="I1819" s="6" t="s">
        <v>13</v>
      </c>
      <c r="J1819">
        <f>COUNTIF($C$2:$C$2413,C1819)</f>
        <v>1</v>
      </c>
      <c r="K1819" s="37"/>
      <c r="L1819" s="38"/>
    </row>
    <row r="1820" spans="1:12">
      <c r="A1820" s="1" t="str">
        <f t="shared" si="30"/>
        <v>JE4YOO</v>
      </c>
      <c r="B1820" s="1">
        <v>4401822</v>
      </c>
      <c r="C1820" s="1" t="s">
        <v>5766</v>
      </c>
      <c r="D1820" s="1" t="s">
        <v>5767</v>
      </c>
      <c r="E1820" s="1" t="s">
        <v>4071</v>
      </c>
      <c r="F1820" s="1" t="s">
        <v>57</v>
      </c>
      <c r="G1820" s="1" t="s">
        <v>12</v>
      </c>
      <c r="H1820" s="1" t="s">
        <v>13</v>
      </c>
      <c r="I1820" s="1" t="s">
        <v>13</v>
      </c>
      <c r="J1820">
        <f>COUNTIF($C$2:$C$2413,C1820)</f>
        <v>1</v>
      </c>
      <c r="K1820" s="37" t="s">
        <v>5773</v>
      </c>
      <c r="L1820" s="38" t="s">
        <v>5774</v>
      </c>
    </row>
    <row r="1821" spans="1:12">
      <c r="A1821" s="1" t="str">
        <f t="shared" si="30"/>
        <v>JO1BYB</v>
      </c>
      <c r="B1821" s="1">
        <v>4401823</v>
      </c>
      <c r="C1821" s="1" t="s">
        <v>5768</v>
      </c>
      <c r="D1821" s="1" t="s">
        <v>5769</v>
      </c>
      <c r="E1821" s="1" t="s">
        <v>5770</v>
      </c>
      <c r="F1821" s="1" t="s">
        <v>54</v>
      </c>
      <c r="G1821" s="1" t="s">
        <v>12</v>
      </c>
      <c r="H1821" s="1" t="s">
        <v>13</v>
      </c>
      <c r="I1821" s="1" t="s">
        <v>13</v>
      </c>
      <c r="J1821">
        <f>COUNTIF($C$2:$C$2413,C1821)</f>
        <v>1</v>
      </c>
      <c r="K1821" s="37"/>
      <c r="L1821" s="38"/>
    </row>
    <row r="1822" spans="1:12">
      <c r="A1822" s="6" t="str">
        <f t="shared" si="30"/>
        <v>JR6HKE</v>
      </c>
      <c r="B1822" s="6">
        <v>4401824</v>
      </c>
      <c r="C1822" s="6" t="s">
        <v>5771</v>
      </c>
      <c r="D1822" s="6" t="s">
        <v>5772</v>
      </c>
      <c r="E1822" s="6" t="s">
        <v>774</v>
      </c>
      <c r="F1822" s="6" t="s">
        <v>72</v>
      </c>
      <c r="G1822" s="6" t="s">
        <v>12</v>
      </c>
      <c r="H1822" s="6" t="s">
        <v>13</v>
      </c>
      <c r="I1822" s="6" t="s">
        <v>13</v>
      </c>
      <c r="J1822">
        <f>COUNTIF($C$2:$C$2413,C1822)</f>
        <v>1</v>
      </c>
      <c r="K1822" s="37"/>
      <c r="L1822" s="38"/>
    </row>
    <row r="1823" spans="1:12">
      <c r="A1823" s="1" t="str">
        <f t="shared" si="30"/>
        <v>JE1SJV</v>
      </c>
      <c r="B1823" s="1">
        <v>4401825</v>
      </c>
      <c r="C1823" s="1" t="s">
        <v>5776</v>
      </c>
      <c r="D1823" s="1" t="s">
        <v>5777</v>
      </c>
      <c r="E1823" s="1" t="s">
        <v>97</v>
      </c>
      <c r="F1823" s="1" t="s">
        <v>54</v>
      </c>
      <c r="G1823" s="1" t="s">
        <v>12</v>
      </c>
      <c r="H1823" s="1" t="s">
        <v>13</v>
      </c>
      <c r="I1823" s="1" t="s">
        <v>13</v>
      </c>
      <c r="J1823">
        <f>COUNTIF($C$2:$C$2413,C1823)</f>
        <v>1</v>
      </c>
      <c r="K1823" s="37"/>
      <c r="L1823" s="38"/>
    </row>
    <row r="1824" spans="1:12">
      <c r="A1824" s="1" t="str">
        <f t="shared" si="30"/>
        <v>JE4YMQ</v>
      </c>
      <c r="B1824" s="1">
        <v>4401826</v>
      </c>
      <c r="C1824" s="1" t="s">
        <v>5778</v>
      </c>
      <c r="D1824" s="1" t="s">
        <v>4039</v>
      </c>
      <c r="E1824" s="1" t="s">
        <v>1845</v>
      </c>
      <c r="F1824" s="1" t="s">
        <v>57</v>
      </c>
      <c r="G1824" s="1" t="s">
        <v>12</v>
      </c>
      <c r="H1824" s="1" t="s">
        <v>13</v>
      </c>
      <c r="I1824" s="1" t="s">
        <v>13</v>
      </c>
      <c r="J1824">
        <f>COUNTIF($C$2:$C$2413,C1824)</f>
        <v>1</v>
      </c>
      <c r="K1824" s="37" t="s">
        <v>5775</v>
      </c>
      <c r="L1824" s="38" t="s">
        <v>4741</v>
      </c>
    </row>
    <row r="1825" spans="1:12">
      <c r="A1825" s="6" t="str">
        <f t="shared" si="30"/>
        <v>JG6YLH</v>
      </c>
      <c r="B1825" s="6">
        <v>4401827</v>
      </c>
      <c r="C1825" s="6" t="s">
        <v>5779</v>
      </c>
      <c r="D1825" s="6" t="s">
        <v>5780</v>
      </c>
      <c r="E1825" s="6" t="s">
        <v>774</v>
      </c>
      <c r="F1825" s="6" t="s">
        <v>72</v>
      </c>
      <c r="G1825" s="6" t="s">
        <v>12</v>
      </c>
      <c r="H1825" s="6" t="s">
        <v>13</v>
      </c>
      <c r="I1825" s="6" t="s">
        <v>13</v>
      </c>
      <c r="J1825">
        <f>COUNTIF($C$2:$C$2413,C1825)</f>
        <v>1</v>
      </c>
      <c r="K1825" s="37" t="s">
        <v>5781</v>
      </c>
      <c r="L1825" s="38" t="s">
        <v>5782</v>
      </c>
    </row>
    <row r="1826" spans="1:12">
      <c r="A1826" s="6" t="str">
        <f t="shared" si="30"/>
        <v>JA8XUA</v>
      </c>
      <c r="B1826" s="6">
        <v>4401828</v>
      </c>
      <c r="C1826" s="6" t="s">
        <v>5783</v>
      </c>
      <c r="D1826" s="6" t="s">
        <v>5784</v>
      </c>
      <c r="E1826" s="6" t="s">
        <v>5785</v>
      </c>
      <c r="F1826" s="6" t="s">
        <v>129</v>
      </c>
      <c r="G1826" s="6" t="s">
        <v>12</v>
      </c>
      <c r="H1826" s="6" t="s">
        <v>13</v>
      </c>
      <c r="I1826" s="6" t="s">
        <v>13</v>
      </c>
      <c r="J1826">
        <f>COUNTIF($C$2:$C$2413,C1826)</f>
        <v>1</v>
      </c>
      <c r="K1826" s="37"/>
      <c r="L1826" s="38"/>
    </row>
    <row r="1827" spans="1:12">
      <c r="A1827" s="6" t="str">
        <f t="shared" si="30"/>
        <v>JE1LLF</v>
      </c>
      <c r="B1827" s="6">
        <v>4401829</v>
      </c>
      <c r="C1827" s="6" t="s">
        <v>5786</v>
      </c>
      <c r="D1827" s="6" t="s">
        <v>5787</v>
      </c>
      <c r="E1827" s="6" t="s">
        <v>97</v>
      </c>
      <c r="F1827" s="6" t="s">
        <v>54</v>
      </c>
      <c r="G1827" s="6" t="s">
        <v>12</v>
      </c>
      <c r="H1827" s="6" t="s">
        <v>13</v>
      </c>
      <c r="I1827" s="6" t="s">
        <v>13</v>
      </c>
      <c r="J1827">
        <f>COUNTIF($C$2:$C$2413,C1827)</f>
        <v>1</v>
      </c>
      <c r="K1827" s="37"/>
      <c r="L1827" s="38"/>
    </row>
    <row r="1828" spans="1:12">
      <c r="A1828" s="6" t="str">
        <f t="shared" si="30"/>
        <v>JK1EPB</v>
      </c>
      <c r="B1828" s="6">
        <v>4401830</v>
      </c>
      <c r="C1828" s="6" t="s">
        <v>5788</v>
      </c>
      <c r="D1828" s="6" t="s">
        <v>5789</v>
      </c>
      <c r="E1828" s="6" t="s">
        <v>5790</v>
      </c>
      <c r="F1828" s="6" t="s">
        <v>54</v>
      </c>
      <c r="G1828" s="6" t="s">
        <v>12</v>
      </c>
      <c r="H1828" s="6" t="s">
        <v>13</v>
      </c>
      <c r="I1828" s="6" t="s">
        <v>13</v>
      </c>
      <c r="J1828">
        <f>COUNTIF($C$2:$C$2413,C1828)</f>
        <v>1</v>
      </c>
      <c r="K1828" s="37"/>
      <c r="L1828" s="38"/>
    </row>
    <row r="1829" spans="1:12">
      <c r="A1829" s="6" t="str">
        <f t="shared" si="30"/>
        <v>JN4GIS</v>
      </c>
      <c r="B1829" s="1">
        <v>4401831</v>
      </c>
      <c r="C1829" s="1" t="s">
        <v>5791</v>
      </c>
      <c r="D1829" s="1" t="s">
        <v>5792</v>
      </c>
      <c r="E1829" s="1" t="s">
        <v>5793</v>
      </c>
      <c r="F1829" s="1" t="s">
        <v>57</v>
      </c>
      <c r="G1829" s="1" t="s">
        <v>12</v>
      </c>
      <c r="H1829" s="1" t="s">
        <v>13</v>
      </c>
      <c r="I1829" s="1" t="s">
        <v>13</v>
      </c>
      <c r="J1829">
        <f>COUNTIF($C$2:$C$2413,C1829)</f>
        <v>1</v>
      </c>
      <c r="K1829" s="37"/>
      <c r="L1829" s="38"/>
    </row>
    <row r="1830" spans="1:12">
      <c r="A1830" s="6" t="str">
        <f t="shared" si="30"/>
        <v>JQ3WUI</v>
      </c>
      <c r="B1830" s="6">
        <v>4401832</v>
      </c>
      <c r="C1830" s="6" t="s">
        <v>5794</v>
      </c>
      <c r="D1830" s="6" t="s">
        <v>5795</v>
      </c>
      <c r="E1830" s="6" t="s">
        <v>1440</v>
      </c>
      <c r="F1830" s="6" t="s">
        <v>54</v>
      </c>
      <c r="G1830" s="6" t="s">
        <v>12</v>
      </c>
      <c r="H1830" s="6" t="s">
        <v>13</v>
      </c>
      <c r="I1830" s="6" t="s">
        <v>13</v>
      </c>
      <c r="J1830">
        <f>COUNTIF($C$2:$C$2413,C1830)</f>
        <v>1</v>
      </c>
      <c r="K1830" s="37"/>
      <c r="L1830" s="38"/>
    </row>
    <row r="1831" spans="1:12">
      <c r="A1831" s="1" t="str">
        <f t="shared" si="30"/>
        <v>JF3SOC</v>
      </c>
      <c r="B1831" s="1">
        <v>4401833</v>
      </c>
      <c r="C1831" s="1" t="s">
        <v>5796</v>
      </c>
      <c r="D1831" s="1" t="s">
        <v>5797</v>
      </c>
      <c r="E1831" s="1" t="s">
        <v>5798</v>
      </c>
      <c r="F1831" s="1" t="s">
        <v>151</v>
      </c>
      <c r="G1831" s="1" t="s">
        <v>12</v>
      </c>
      <c r="H1831" s="1" t="s">
        <v>13</v>
      </c>
      <c r="I1831" s="1" t="s">
        <v>13</v>
      </c>
      <c r="J1831">
        <f>COUNTIF($C$2:$C$2413,C1831)</f>
        <v>1</v>
      </c>
      <c r="K1831" s="37"/>
      <c r="L1831" s="38"/>
    </row>
    <row r="1832" spans="1:12">
      <c r="A1832" s="1" t="str">
        <f t="shared" si="30"/>
        <v>7N1EIF</v>
      </c>
      <c r="B1832" s="1">
        <v>4401834</v>
      </c>
      <c r="C1832" s="1" t="s">
        <v>5799</v>
      </c>
      <c r="D1832" s="1" t="s">
        <v>5800</v>
      </c>
      <c r="E1832" s="1" t="s">
        <v>5801</v>
      </c>
      <c r="F1832" s="1" t="s">
        <v>54</v>
      </c>
      <c r="G1832" s="1" t="s">
        <v>12</v>
      </c>
      <c r="H1832" s="1" t="s">
        <v>13</v>
      </c>
      <c r="I1832" s="1" t="s">
        <v>13</v>
      </c>
      <c r="J1832">
        <f>COUNTIF($C$2:$C$2413,C1832)</f>
        <v>1</v>
      </c>
      <c r="K1832" s="37"/>
      <c r="L1832" s="38"/>
    </row>
    <row r="1833" spans="1:12">
      <c r="A1833" s="1" t="str">
        <f t="shared" si="30"/>
        <v>JJ2KDY</v>
      </c>
      <c r="B1833" s="1">
        <v>4401835</v>
      </c>
      <c r="C1833" s="1" t="s">
        <v>5802</v>
      </c>
      <c r="D1833" s="1" t="s">
        <v>5803</v>
      </c>
      <c r="E1833" s="1" t="s">
        <v>5804</v>
      </c>
      <c r="F1833" s="1" t="s">
        <v>192</v>
      </c>
      <c r="G1833" s="1" t="s">
        <v>12</v>
      </c>
      <c r="H1833" s="1" t="s">
        <v>13</v>
      </c>
      <c r="I1833" s="1" t="s">
        <v>13</v>
      </c>
      <c r="J1833">
        <f>COUNTIF($C$2:$C$2413,C1833)</f>
        <v>1</v>
      </c>
      <c r="K1833" s="37"/>
      <c r="L1833" s="38"/>
    </row>
    <row r="1834" spans="1:12">
      <c r="A1834" s="6" t="str">
        <f t="shared" si="30"/>
        <v>JO4HGG</v>
      </c>
      <c r="B1834" s="6">
        <v>4401836</v>
      </c>
      <c r="C1834" s="6" t="s">
        <v>5805</v>
      </c>
      <c r="D1834" s="6" t="s">
        <v>5806</v>
      </c>
      <c r="E1834" s="6" t="s">
        <v>5807</v>
      </c>
      <c r="F1834" s="6" t="s">
        <v>57</v>
      </c>
      <c r="G1834" s="6" t="s">
        <v>12</v>
      </c>
      <c r="H1834" s="6" t="s">
        <v>13</v>
      </c>
      <c r="I1834" s="6" t="s">
        <v>13</v>
      </c>
      <c r="J1834">
        <f>COUNTIF($C$2:$C$2413,C1834)</f>
        <v>1</v>
      </c>
      <c r="K1834" s="37"/>
      <c r="L1834" s="38"/>
    </row>
    <row r="1835" spans="1:12">
      <c r="A1835" s="6" t="str">
        <f t="shared" si="30"/>
        <v>JA5DMF</v>
      </c>
      <c r="B1835" s="6">
        <v>4401837</v>
      </c>
      <c r="C1835" s="6" t="s">
        <v>5808</v>
      </c>
      <c r="D1835" s="6" t="s">
        <v>5809</v>
      </c>
      <c r="E1835" s="6" t="s">
        <v>2081</v>
      </c>
      <c r="F1835" s="6" t="s">
        <v>234</v>
      </c>
      <c r="G1835" s="6" t="s">
        <v>12</v>
      </c>
      <c r="H1835" s="6" t="s">
        <v>13</v>
      </c>
      <c r="I1835" s="6" t="s">
        <v>13</v>
      </c>
      <c r="J1835">
        <f>COUNTIF($C$2:$C$2413,C1835)</f>
        <v>1</v>
      </c>
      <c r="K1835" s="37"/>
      <c r="L1835" s="38"/>
    </row>
    <row r="1836" spans="1:12">
      <c r="A1836" s="6" t="str">
        <f t="shared" si="30"/>
        <v>JM1ESG</v>
      </c>
      <c r="B1836" s="6">
        <v>4401838</v>
      </c>
      <c r="C1836" s="6" t="s">
        <v>5810</v>
      </c>
      <c r="D1836" s="6" t="s">
        <v>5811</v>
      </c>
      <c r="E1836" s="6" t="s">
        <v>5812</v>
      </c>
      <c r="F1836" s="6" t="s">
        <v>54</v>
      </c>
      <c r="G1836" s="6" t="s">
        <v>12</v>
      </c>
      <c r="H1836" s="6" t="s">
        <v>13</v>
      </c>
      <c r="I1836" s="6" t="s">
        <v>13</v>
      </c>
      <c r="J1836">
        <f>COUNTIF($C$2:$C$2413,C1836)</f>
        <v>1</v>
      </c>
      <c r="K1836" s="37"/>
      <c r="L1836" s="38"/>
    </row>
    <row r="1837" spans="1:12">
      <c r="A1837" s="1" t="str">
        <f t="shared" si="30"/>
        <v>JR1IQF</v>
      </c>
      <c r="B1837" s="1">
        <v>4401839</v>
      </c>
      <c r="C1837" s="1" t="s">
        <v>5821</v>
      </c>
      <c r="D1837" s="1" t="s">
        <v>5822</v>
      </c>
      <c r="E1837" s="1" t="s">
        <v>2956</v>
      </c>
      <c r="F1837" s="1" t="s">
        <v>54</v>
      </c>
      <c r="G1837" s="1" t="s">
        <v>12</v>
      </c>
      <c r="H1837" s="1" t="s">
        <v>13</v>
      </c>
      <c r="I1837" s="1" t="s">
        <v>13</v>
      </c>
      <c r="J1837">
        <f>COUNTIF($C$2:$C$2413,C1837)</f>
        <v>1</v>
      </c>
      <c r="K1837" s="37"/>
      <c r="L1837" s="38"/>
    </row>
    <row r="1838" spans="1:12">
      <c r="A1838" s="1" t="str">
        <f t="shared" si="30"/>
        <v>JF1ARU</v>
      </c>
      <c r="B1838" s="1">
        <v>4401840</v>
      </c>
      <c r="C1838" s="1" t="s">
        <v>5813</v>
      </c>
      <c r="D1838" s="1" t="s">
        <v>5814</v>
      </c>
      <c r="E1838" s="1" t="s">
        <v>5815</v>
      </c>
      <c r="F1838" s="1" t="s">
        <v>54</v>
      </c>
      <c r="G1838" s="1" t="s">
        <v>12</v>
      </c>
      <c r="H1838" s="1" t="s">
        <v>13</v>
      </c>
      <c r="I1838" s="1" t="s">
        <v>13</v>
      </c>
      <c r="J1838">
        <f>COUNTIF($C$2:$C$2413,C1838)</f>
        <v>1</v>
      </c>
      <c r="K1838" s="37"/>
      <c r="L1838" s="38"/>
    </row>
    <row r="1839" spans="1:12">
      <c r="A1839" s="1" t="str">
        <f t="shared" si="30"/>
        <v>JG1WQM</v>
      </c>
      <c r="B1839" s="1">
        <v>4401841</v>
      </c>
      <c r="C1839" s="1" t="s">
        <v>5816</v>
      </c>
      <c r="D1839" s="1" t="s">
        <v>5817</v>
      </c>
      <c r="E1839" s="1" t="s">
        <v>348</v>
      </c>
      <c r="F1839" s="1" t="s">
        <v>54</v>
      </c>
      <c r="G1839" s="1" t="s">
        <v>12</v>
      </c>
      <c r="H1839" s="1" t="s">
        <v>13</v>
      </c>
      <c r="I1839" s="1" t="s">
        <v>13</v>
      </c>
      <c r="J1839">
        <f>COUNTIF($C$2:$C$2413,C1839)</f>
        <v>1</v>
      </c>
      <c r="K1839" s="37"/>
      <c r="L1839" s="38"/>
    </row>
    <row r="1840" spans="1:12">
      <c r="A1840" s="6" t="str">
        <f t="shared" si="30"/>
        <v>7L4VOH</v>
      </c>
      <c r="B1840" s="6">
        <v>4401842</v>
      </c>
      <c r="C1840" s="6" t="s">
        <v>5818</v>
      </c>
      <c r="D1840" s="6" t="s">
        <v>5819</v>
      </c>
      <c r="E1840" s="6" t="s">
        <v>5820</v>
      </c>
      <c r="F1840" s="6" t="s">
        <v>54</v>
      </c>
      <c r="G1840" s="6" t="s">
        <v>12</v>
      </c>
      <c r="H1840" s="6" t="s">
        <v>13</v>
      </c>
      <c r="I1840" s="6" t="s">
        <v>13</v>
      </c>
      <c r="J1840">
        <f>COUNTIF($C$2:$C$2413,C1840)</f>
        <v>1</v>
      </c>
      <c r="K1840" s="37"/>
      <c r="L1840" s="38"/>
    </row>
    <row r="1841" spans="1:12">
      <c r="A1841" s="1" t="str">
        <f t="shared" si="30"/>
        <v>JR7IBU</v>
      </c>
      <c r="B1841" s="1">
        <v>4401843</v>
      </c>
      <c r="C1841" s="1" t="s">
        <v>5823</v>
      </c>
      <c r="D1841" s="1" t="s">
        <v>5824</v>
      </c>
      <c r="E1841" s="1" t="s">
        <v>97</v>
      </c>
      <c r="F1841" s="1" t="s">
        <v>54</v>
      </c>
      <c r="G1841" s="1" t="s">
        <v>12</v>
      </c>
      <c r="H1841" s="1" t="s">
        <v>13</v>
      </c>
      <c r="I1841" s="1" t="s">
        <v>13</v>
      </c>
      <c r="J1841">
        <f>COUNTIF($C$2:$C$2413,C1841)</f>
        <v>1</v>
      </c>
      <c r="K1841" s="37"/>
      <c r="L1841" s="38"/>
    </row>
    <row r="1842" spans="1:12">
      <c r="A1842" s="6" t="str">
        <f t="shared" si="30"/>
        <v>JS1YSG</v>
      </c>
      <c r="B1842" s="6">
        <v>4401844</v>
      </c>
      <c r="C1842" s="6" t="s">
        <v>5825</v>
      </c>
      <c r="D1842" s="6" t="s">
        <v>5826</v>
      </c>
      <c r="E1842" s="6" t="s">
        <v>5827</v>
      </c>
      <c r="F1842" s="6" t="s">
        <v>54</v>
      </c>
      <c r="G1842" s="6" t="s">
        <v>12</v>
      </c>
      <c r="H1842" s="6" t="s">
        <v>13</v>
      </c>
      <c r="I1842" s="6" t="s">
        <v>13</v>
      </c>
      <c r="J1842">
        <f>COUNTIF($C$2:$C$2413,C1842)</f>
        <v>1</v>
      </c>
      <c r="K1842" s="37" t="s">
        <v>5828</v>
      </c>
      <c r="L1842" s="38" t="s">
        <v>4859</v>
      </c>
    </row>
    <row r="1843" spans="1:12">
      <c r="A1843" s="6" t="str">
        <f t="shared" si="30"/>
        <v>JA3YYR</v>
      </c>
      <c r="B1843" s="6">
        <v>4401845</v>
      </c>
      <c r="C1843" s="6" t="s">
        <v>5829</v>
      </c>
      <c r="D1843" s="6" t="s">
        <v>5830</v>
      </c>
      <c r="E1843" s="6" t="s">
        <v>5831</v>
      </c>
      <c r="F1843" s="6" t="s">
        <v>151</v>
      </c>
      <c r="G1843" s="6" t="s">
        <v>12</v>
      </c>
      <c r="H1843" s="6" t="s">
        <v>13</v>
      </c>
      <c r="I1843" s="6" t="s">
        <v>13</v>
      </c>
      <c r="J1843">
        <f>COUNTIF($C$2:$C$2413,C1843)</f>
        <v>1</v>
      </c>
      <c r="K1843" s="37" t="s">
        <v>5832</v>
      </c>
      <c r="L1843" s="38" t="s">
        <v>5833</v>
      </c>
    </row>
    <row r="1844" spans="1:12">
      <c r="A1844" s="6" t="str">
        <f t="shared" si="30"/>
        <v>JL1PBP</v>
      </c>
      <c r="B1844" s="6">
        <v>4401846</v>
      </c>
      <c r="C1844" s="6" t="s">
        <v>5834</v>
      </c>
      <c r="D1844" s="6" t="s">
        <v>5835</v>
      </c>
      <c r="E1844" s="6" t="s">
        <v>2956</v>
      </c>
      <c r="F1844" s="6" t="s">
        <v>54</v>
      </c>
      <c r="G1844" s="6" t="s">
        <v>12</v>
      </c>
      <c r="H1844" s="6" t="s">
        <v>13</v>
      </c>
      <c r="I1844" s="6" t="s">
        <v>13</v>
      </c>
      <c r="J1844">
        <f>COUNTIF($C$2:$C$2413,C1844)</f>
        <v>1</v>
      </c>
      <c r="K1844" s="37"/>
      <c r="L1844" s="38"/>
    </row>
    <row r="1845" spans="1:12">
      <c r="A1845" s="6" t="str">
        <f t="shared" si="30"/>
        <v>JR4CUX</v>
      </c>
      <c r="B1845" s="6">
        <v>4401847</v>
      </c>
      <c r="C1845" s="6" t="s">
        <v>5836</v>
      </c>
      <c r="D1845" s="6" t="s">
        <v>5837</v>
      </c>
      <c r="E1845" s="6" t="s">
        <v>5838</v>
      </c>
      <c r="F1845" s="6" t="s">
        <v>57</v>
      </c>
      <c r="G1845" s="6" t="s">
        <v>12</v>
      </c>
      <c r="H1845" s="6" t="s">
        <v>13</v>
      </c>
      <c r="I1845" s="6" t="s">
        <v>13</v>
      </c>
      <c r="J1845">
        <f>COUNTIF($C$2:$C$2413,C1845)</f>
        <v>1</v>
      </c>
      <c r="K1845" s="37"/>
      <c r="L1845" s="38"/>
    </row>
    <row r="1846" spans="1:12">
      <c r="A1846" s="1" t="str">
        <f t="shared" si="30"/>
        <v>JS2GND</v>
      </c>
      <c r="B1846" s="1">
        <v>4401848</v>
      </c>
      <c r="C1846" s="1" t="s">
        <v>5839</v>
      </c>
      <c r="D1846" s="1" t="s">
        <v>5840</v>
      </c>
      <c r="E1846" s="1" t="s">
        <v>2028</v>
      </c>
      <c r="F1846" s="1" t="s">
        <v>192</v>
      </c>
      <c r="G1846" s="1" t="s">
        <v>12</v>
      </c>
      <c r="H1846" s="1" t="s">
        <v>13</v>
      </c>
      <c r="I1846" s="1" t="s">
        <v>13</v>
      </c>
      <c r="J1846">
        <f>COUNTIF($C$2:$C$2413,C1846)</f>
        <v>1</v>
      </c>
      <c r="K1846" s="37"/>
      <c r="L1846" s="38"/>
    </row>
    <row r="1847" spans="1:12">
      <c r="A1847" s="1" t="str">
        <f t="shared" si="30"/>
        <v>JL1KPM</v>
      </c>
      <c r="B1847" s="1">
        <v>4401849</v>
      </c>
      <c r="C1847" s="1" t="s">
        <v>5841</v>
      </c>
      <c r="D1847" s="1" t="s">
        <v>5842</v>
      </c>
      <c r="E1847" s="1" t="s">
        <v>5892</v>
      </c>
      <c r="F1847" s="1" t="s">
        <v>54</v>
      </c>
      <c r="G1847" s="1" t="s">
        <v>12</v>
      </c>
      <c r="H1847" s="1" t="s">
        <v>13</v>
      </c>
      <c r="I1847" s="1" t="s">
        <v>13</v>
      </c>
      <c r="J1847">
        <f>COUNTIF($C$2:$C$2413,C1847)</f>
        <v>1</v>
      </c>
      <c r="K1847" s="37"/>
      <c r="L1847" s="38"/>
    </row>
    <row r="1848" spans="1:12">
      <c r="A1848" s="6" t="str">
        <f t="shared" si="30"/>
        <v>JA4AJP</v>
      </c>
      <c r="B1848" s="6">
        <v>4401850</v>
      </c>
      <c r="C1848" s="45" t="s">
        <v>5843</v>
      </c>
      <c r="D1848" s="6" t="s">
        <v>5844</v>
      </c>
      <c r="E1848" s="6" t="s">
        <v>5845</v>
      </c>
      <c r="F1848" s="6" t="s">
        <v>54</v>
      </c>
      <c r="G1848" s="6" t="s">
        <v>12</v>
      </c>
      <c r="H1848" s="6" t="s">
        <v>13</v>
      </c>
      <c r="I1848" s="6" t="s">
        <v>13</v>
      </c>
      <c r="J1848">
        <f>COUNTIF($C$2:$C$2413,C1848)</f>
        <v>1</v>
      </c>
      <c r="K1848" s="37"/>
      <c r="L1848" s="38"/>
    </row>
    <row r="1849" spans="1:12">
      <c r="A1849" s="6" t="str">
        <f t="shared" si="30"/>
        <v>JA5VXJ</v>
      </c>
      <c r="B1849" s="1">
        <v>4401851</v>
      </c>
      <c r="C1849" s="1" t="s">
        <v>5846</v>
      </c>
      <c r="D1849" s="1" t="s">
        <v>5847</v>
      </c>
      <c r="E1849" s="1" t="s">
        <v>1259</v>
      </c>
      <c r="F1849" s="1" t="s">
        <v>54</v>
      </c>
      <c r="G1849" s="1" t="s">
        <v>12</v>
      </c>
      <c r="H1849" s="1" t="s">
        <v>13</v>
      </c>
      <c r="I1849" s="1" t="s">
        <v>13</v>
      </c>
      <c r="J1849">
        <f>COUNTIF($C$2:$C$2413,C1849)</f>
        <v>1</v>
      </c>
      <c r="K1849" s="37"/>
      <c r="L1849" s="38"/>
    </row>
    <row r="1850" spans="1:12">
      <c r="A1850" s="6" t="str">
        <f t="shared" si="30"/>
        <v>JE2TWN</v>
      </c>
      <c r="B1850" s="1">
        <v>4401852</v>
      </c>
      <c r="C1850" s="1" t="s">
        <v>5848</v>
      </c>
      <c r="D1850" s="1" t="s">
        <v>5849</v>
      </c>
      <c r="E1850" s="1" t="s">
        <v>425</v>
      </c>
      <c r="F1850" s="1" t="s">
        <v>192</v>
      </c>
      <c r="G1850" s="1" t="s">
        <v>12</v>
      </c>
      <c r="H1850" s="1" t="s">
        <v>13</v>
      </c>
      <c r="I1850" s="1" t="s">
        <v>13</v>
      </c>
      <c r="J1850">
        <f>COUNTIF($C$2:$C$2413,C1850)</f>
        <v>1</v>
      </c>
      <c r="K1850" s="37"/>
      <c r="L1850" s="38"/>
    </row>
    <row r="1851" spans="1:12">
      <c r="A1851" s="6" t="str">
        <f t="shared" si="30"/>
        <v>JF2QKA</v>
      </c>
      <c r="B1851" s="1">
        <v>4401853</v>
      </c>
      <c r="C1851" s="1" t="s">
        <v>5850</v>
      </c>
      <c r="D1851" s="1" t="s">
        <v>5851</v>
      </c>
      <c r="E1851" s="1" t="s">
        <v>682</v>
      </c>
      <c r="F1851" s="1" t="s">
        <v>192</v>
      </c>
      <c r="G1851" s="1" t="s">
        <v>12</v>
      </c>
      <c r="H1851" s="1" t="s">
        <v>13</v>
      </c>
      <c r="I1851" s="1" t="s">
        <v>13</v>
      </c>
      <c r="J1851">
        <f>COUNTIF($C$2:$C$2413,C1851)</f>
        <v>1</v>
      </c>
      <c r="K1851" s="37"/>
      <c r="L1851" s="38"/>
    </row>
    <row r="1852" spans="1:12">
      <c r="A1852" s="6" t="str">
        <f t="shared" si="30"/>
        <v>JJ2ZAA</v>
      </c>
      <c r="B1852" s="1">
        <v>4401854</v>
      </c>
      <c r="C1852" s="1" t="s">
        <v>5852</v>
      </c>
      <c r="D1852" s="1" t="s">
        <v>5851</v>
      </c>
      <c r="E1852" s="1" t="s">
        <v>682</v>
      </c>
      <c r="F1852" s="1" t="s">
        <v>192</v>
      </c>
      <c r="G1852" s="1" t="s">
        <v>12</v>
      </c>
      <c r="H1852" s="1" t="s">
        <v>13</v>
      </c>
      <c r="I1852" s="1" t="s">
        <v>13</v>
      </c>
      <c r="J1852">
        <f>COUNTIF($C$2:$C$2413,C1852)</f>
        <v>1</v>
      </c>
      <c r="K1852" s="37" t="s">
        <v>5856</v>
      </c>
      <c r="L1852" s="38" t="s">
        <v>4737</v>
      </c>
    </row>
    <row r="1853" spans="1:12">
      <c r="A1853" s="6" t="str">
        <f t="shared" si="30"/>
        <v>JR1CJP</v>
      </c>
      <c r="B1853" s="6">
        <v>4401855</v>
      </c>
      <c r="C1853" s="6" t="s">
        <v>5853</v>
      </c>
      <c r="D1853" s="6" t="s">
        <v>5854</v>
      </c>
      <c r="E1853" s="6" t="s">
        <v>5855</v>
      </c>
      <c r="F1853" s="6" t="s">
        <v>54</v>
      </c>
      <c r="G1853" s="6" t="s">
        <v>12</v>
      </c>
      <c r="H1853" s="8">
        <v>45731.415983796294</v>
      </c>
      <c r="I1853" s="6">
        <v>20813</v>
      </c>
      <c r="J1853">
        <f>COUNTIF($C$2:$C$2413,C1853)</f>
        <v>1</v>
      </c>
      <c r="K1853" s="37"/>
      <c r="L1853" s="38"/>
    </row>
    <row r="1854" spans="1:12">
      <c r="A1854" s="6" t="str">
        <f t="shared" si="30"/>
        <v>7K1EAS</v>
      </c>
      <c r="B1854" s="1">
        <v>4401856</v>
      </c>
      <c r="C1854" s="1" t="s">
        <v>5857</v>
      </c>
      <c r="D1854" s="1" t="s">
        <v>5858</v>
      </c>
      <c r="E1854" s="1" t="s">
        <v>3351</v>
      </c>
      <c r="F1854" s="1" t="s">
        <v>54</v>
      </c>
      <c r="G1854" s="1" t="s">
        <v>12</v>
      </c>
      <c r="H1854" s="2" t="s">
        <v>13</v>
      </c>
      <c r="I1854" s="1" t="s">
        <v>13</v>
      </c>
      <c r="J1854">
        <f>COUNTIF($C$2:$C$2413,C1854)</f>
        <v>1</v>
      </c>
      <c r="K1854" s="37"/>
      <c r="L1854" s="38"/>
    </row>
    <row r="1855" spans="1:12">
      <c r="A1855" s="6" t="str">
        <f t="shared" si="30"/>
        <v>JR2DWA</v>
      </c>
      <c r="B1855" s="6">
        <v>4401857</v>
      </c>
      <c r="C1855" s="6" t="s">
        <v>5859</v>
      </c>
      <c r="D1855" s="6" t="s">
        <v>5860</v>
      </c>
      <c r="E1855" s="6" t="s">
        <v>5861</v>
      </c>
      <c r="F1855" s="6" t="s">
        <v>192</v>
      </c>
      <c r="G1855" s="6" t="s">
        <v>12</v>
      </c>
      <c r="H1855" s="8" t="s">
        <v>13</v>
      </c>
      <c r="I1855" s="6" t="s">
        <v>13</v>
      </c>
      <c r="J1855">
        <f>COUNTIF($C$2:$C$2413,C1855)</f>
        <v>1</v>
      </c>
      <c r="K1855" s="37"/>
      <c r="L1855" s="38"/>
    </row>
    <row r="1856" spans="1:12">
      <c r="A1856" s="1" t="str">
        <f t="shared" si="30"/>
        <v>JA9XOU</v>
      </c>
      <c r="B1856" s="1">
        <v>4401858</v>
      </c>
      <c r="C1856" s="1" t="s">
        <v>5862</v>
      </c>
      <c r="D1856" s="1" t="s">
        <v>5863</v>
      </c>
      <c r="E1856" s="1" t="s">
        <v>5893</v>
      </c>
      <c r="F1856" s="1" t="s">
        <v>147</v>
      </c>
      <c r="G1856" s="1" t="s">
        <v>12</v>
      </c>
      <c r="H1856" s="2" t="s">
        <v>13</v>
      </c>
      <c r="I1856" s="1" t="s">
        <v>13</v>
      </c>
      <c r="J1856">
        <f>COUNTIF($C$2:$C$2413,C1856)</f>
        <v>1</v>
      </c>
      <c r="K1856" s="37"/>
      <c r="L1856" s="38"/>
    </row>
    <row r="1857" spans="1:12">
      <c r="A1857" s="6" t="str">
        <f t="shared" si="30"/>
        <v>JQ1CJK</v>
      </c>
      <c r="B1857" s="6">
        <v>4401859</v>
      </c>
      <c r="C1857" s="6" t="s">
        <v>5864</v>
      </c>
      <c r="D1857" s="6" t="s">
        <v>5865</v>
      </c>
      <c r="E1857" s="6" t="s">
        <v>348</v>
      </c>
      <c r="F1857" s="6" t="s">
        <v>54</v>
      </c>
      <c r="G1857" s="6" t="s">
        <v>12</v>
      </c>
      <c r="H1857" s="8" t="s">
        <v>13</v>
      </c>
      <c r="I1857" s="6" t="s">
        <v>13</v>
      </c>
      <c r="J1857">
        <f>COUNTIF($C$2:$C$2413,C1857)</f>
        <v>1</v>
      </c>
      <c r="K1857" s="37"/>
      <c r="L1857" s="38"/>
    </row>
    <row r="1858" spans="1:12">
      <c r="A1858" s="6" t="str">
        <f t="shared" si="30"/>
        <v>JE6WUG</v>
      </c>
      <c r="B1858" s="6">
        <v>4401860</v>
      </c>
      <c r="C1858" s="6" t="s">
        <v>5866</v>
      </c>
      <c r="D1858" s="6" t="s">
        <v>5867</v>
      </c>
      <c r="E1858" s="6" t="s">
        <v>5868</v>
      </c>
      <c r="F1858" s="6" t="s">
        <v>72</v>
      </c>
      <c r="G1858" s="6" t="s">
        <v>12</v>
      </c>
      <c r="H1858" s="8" t="s">
        <v>13</v>
      </c>
      <c r="I1858" s="6" t="s">
        <v>13</v>
      </c>
      <c r="J1858">
        <f>COUNTIF($C$2:$C$2413,C1858)</f>
        <v>1</v>
      </c>
      <c r="K1858" s="37"/>
      <c r="L1858" s="38"/>
    </row>
    <row r="1859" spans="1:12">
      <c r="A1859" s="1" t="str">
        <f t="shared" si="30"/>
        <v>JH8ANP</v>
      </c>
      <c r="B1859" s="1">
        <v>4401861</v>
      </c>
      <c r="C1859" s="1" t="s">
        <v>5869</v>
      </c>
      <c r="D1859" s="1" t="s">
        <v>5870</v>
      </c>
      <c r="E1859" s="1" t="s">
        <v>5871</v>
      </c>
      <c r="F1859" s="1" t="s">
        <v>129</v>
      </c>
      <c r="G1859" s="1" t="s">
        <v>12</v>
      </c>
      <c r="H1859" s="2" t="s">
        <v>13</v>
      </c>
      <c r="I1859" s="1" t="s">
        <v>13</v>
      </c>
      <c r="J1859">
        <f>COUNTIF($C$2:$C$2413,C1859)</f>
        <v>1</v>
      </c>
      <c r="K1859" s="37"/>
      <c r="L1859" s="38"/>
    </row>
    <row r="1860" spans="1:12">
      <c r="A1860" s="1" t="str">
        <f t="shared" ref="A1860:A1868" si="31">C1860</f>
        <v>JO4OCM</v>
      </c>
      <c r="B1860" s="1">
        <v>4401862</v>
      </c>
      <c r="C1860" s="22" t="s">
        <v>5872</v>
      </c>
      <c r="D1860" s="1" t="s">
        <v>5873</v>
      </c>
      <c r="E1860" s="1" t="s">
        <v>5874</v>
      </c>
      <c r="F1860" s="1" t="s">
        <v>57</v>
      </c>
      <c r="G1860" s="1" t="s">
        <v>12</v>
      </c>
      <c r="H1860" s="2" t="s">
        <v>13</v>
      </c>
      <c r="I1860" s="1" t="s">
        <v>13</v>
      </c>
      <c r="J1860" s="20">
        <f>COUNTIF($C$2:$C$2413,C1860)</f>
        <v>2</v>
      </c>
      <c r="K1860" s="37"/>
      <c r="L1860" s="38"/>
    </row>
    <row r="1861" spans="1:12">
      <c r="A1861" s="1" t="str">
        <f t="shared" si="31"/>
        <v>JL1EUI</v>
      </c>
      <c r="B1861" s="1">
        <v>4401863</v>
      </c>
      <c r="C1861" s="1" t="s">
        <v>5875</v>
      </c>
      <c r="D1861" s="1" t="s">
        <v>5876</v>
      </c>
      <c r="E1861" s="1" t="s">
        <v>348</v>
      </c>
      <c r="F1861" s="1" t="s">
        <v>54</v>
      </c>
      <c r="G1861" s="1" t="s">
        <v>12</v>
      </c>
      <c r="H1861" s="2" t="s">
        <v>13</v>
      </c>
      <c r="I1861" s="1" t="s">
        <v>13</v>
      </c>
      <c r="J1861">
        <f>COUNTIF($C$2:$C$2413,C1861)</f>
        <v>1</v>
      </c>
      <c r="K1861" s="37"/>
      <c r="L1861" s="38"/>
    </row>
    <row r="1862" spans="1:12">
      <c r="A1862" s="1" t="str">
        <f t="shared" si="31"/>
        <v>JA3JKK</v>
      </c>
      <c r="B1862" s="1">
        <v>4401864</v>
      </c>
      <c r="C1862" s="1" t="s">
        <v>5877</v>
      </c>
      <c r="D1862" s="1" t="s">
        <v>5878</v>
      </c>
      <c r="E1862" s="1" t="s">
        <v>216</v>
      </c>
      <c r="F1862" s="1" t="s">
        <v>151</v>
      </c>
      <c r="G1862" s="1" t="s">
        <v>12</v>
      </c>
      <c r="H1862" s="2" t="s">
        <v>13</v>
      </c>
      <c r="I1862" s="1" t="s">
        <v>13</v>
      </c>
      <c r="J1862">
        <f>COUNTIF($C$2:$C$2413,C1862)</f>
        <v>1</v>
      </c>
      <c r="K1862" s="37"/>
      <c r="L1862" s="38"/>
    </row>
    <row r="1863" spans="1:12">
      <c r="A1863" s="1" t="str">
        <f t="shared" si="31"/>
        <v>JI3UZV</v>
      </c>
      <c r="B1863" s="1">
        <v>4401865</v>
      </c>
      <c r="C1863" s="1" t="s">
        <v>5879</v>
      </c>
      <c r="D1863" s="1" t="s">
        <v>5880</v>
      </c>
      <c r="E1863" s="1" t="s">
        <v>5882</v>
      </c>
      <c r="F1863" s="1" t="s">
        <v>151</v>
      </c>
      <c r="G1863" s="1" t="s">
        <v>12</v>
      </c>
      <c r="H1863" s="2" t="s">
        <v>13</v>
      </c>
      <c r="I1863" s="1" t="s">
        <v>13</v>
      </c>
      <c r="J1863">
        <f>COUNTIF($C$2:$C$2413,C1863)</f>
        <v>1</v>
      </c>
      <c r="K1863" s="37"/>
      <c r="L1863" s="38"/>
    </row>
    <row r="1864" spans="1:12">
      <c r="A1864" s="1" t="str">
        <f t="shared" si="31"/>
        <v>JO4OCM</v>
      </c>
      <c r="B1864" s="1">
        <v>4401866</v>
      </c>
      <c r="C1864" s="22" t="s">
        <v>5872</v>
      </c>
      <c r="D1864" s="1" t="s">
        <v>5873</v>
      </c>
      <c r="E1864" s="1" t="s">
        <v>5874</v>
      </c>
      <c r="F1864" s="1" t="s">
        <v>57</v>
      </c>
      <c r="G1864" s="1" t="s">
        <v>12</v>
      </c>
      <c r="H1864" s="2" t="s">
        <v>13</v>
      </c>
      <c r="I1864" s="1" t="s">
        <v>13</v>
      </c>
      <c r="J1864" s="20">
        <f>COUNTIF($C$2:$C$2413,C1864)</f>
        <v>2</v>
      </c>
      <c r="K1864" s="37"/>
      <c r="L1864" s="38"/>
    </row>
    <row r="1865" spans="1:12">
      <c r="A1865" s="6" t="str">
        <f t="shared" si="31"/>
        <v>JK0ACR</v>
      </c>
      <c r="B1865" s="6">
        <v>4401867</v>
      </c>
      <c r="C1865" s="6" t="s">
        <v>5881</v>
      </c>
      <c r="D1865" s="6" t="s">
        <v>3265</v>
      </c>
      <c r="E1865" s="6" t="s">
        <v>20</v>
      </c>
      <c r="F1865" s="6" t="s">
        <v>11</v>
      </c>
      <c r="G1865" s="6" t="s">
        <v>12</v>
      </c>
      <c r="H1865" s="8" t="s">
        <v>13</v>
      </c>
      <c r="I1865" s="6" t="s">
        <v>13</v>
      </c>
      <c r="J1865">
        <f>COUNTIF($C$2:$C$2413,C1865)</f>
        <v>1</v>
      </c>
      <c r="K1865" s="37"/>
      <c r="L1865" s="38"/>
    </row>
    <row r="1866" spans="1:12">
      <c r="A1866" s="6" t="str">
        <f t="shared" si="31"/>
        <v>JR5BFQ</v>
      </c>
      <c r="B1866" s="6">
        <v>4401868</v>
      </c>
      <c r="C1866" s="6" t="s">
        <v>5883</v>
      </c>
      <c r="D1866" s="6" t="s">
        <v>5884</v>
      </c>
      <c r="E1866" s="6" t="s">
        <v>5885</v>
      </c>
      <c r="F1866" s="6" t="s">
        <v>234</v>
      </c>
      <c r="G1866" s="6" t="s">
        <v>12</v>
      </c>
      <c r="H1866" s="8" t="s">
        <v>13</v>
      </c>
      <c r="I1866" s="6" t="s">
        <v>13</v>
      </c>
      <c r="J1866">
        <f>COUNTIF($C$2:$C$2413,C1866)</f>
        <v>1</v>
      </c>
      <c r="K1866" s="37"/>
      <c r="L1866" s="38"/>
    </row>
    <row r="1867" spans="1:12">
      <c r="A1867" s="1" t="str">
        <f t="shared" si="31"/>
        <v>JM8RTP</v>
      </c>
      <c r="B1867" s="1">
        <v>4401869</v>
      </c>
      <c r="C1867" s="1" t="s">
        <v>5886</v>
      </c>
      <c r="D1867" s="1" t="s">
        <v>5887</v>
      </c>
      <c r="E1867" s="1" t="s">
        <v>557</v>
      </c>
      <c r="F1867" s="1" t="s">
        <v>129</v>
      </c>
      <c r="G1867" s="1" t="s">
        <v>12</v>
      </c>
      <c r="H1867" s="2" t="s">
        <v>13</v>
      </c>
      <c r="I1867" s="1" t="s">
        <v>13</v>
      </c>
      <c r="J1867">
        <f>COUNTIF($C$2:$C$2413,C1867)</f>
        <v>1</v>
      </c>
      <c r="K1867" s="37"/>
      <c r="L1867" s="38"/>
    </row>
    <row r="1868" spans="1:12">
      <c r="A1868" s="6" t="str">
        <f t="shared" si="31"/>
        <v>JM8URM</v>
      </c>
      <c r="B1868" s="6">
        <v>4401870</v>
      </c>
      <c r="C1868" s="6" t="s">
        <v>5888</v>
      </c>
      <c r="D1868" s="6" t="s">
        <v>5889</v>
      </c>
      <c r="E1868" s="6" t="s">
        <v>3351</v>
      </c>
      <c r="F1868" s="6" t="s">
        <v>129</v>
      </c>
      <c r="G1868" s="6" t="s">
        <v>12</v>
      </c>
      <c r="H1868" s="8" t="s">
        <v>13</v>
      </c>
      <c r="I1868" s="6" t="s">
        <v>13</v>
      </c>
      <c r="J1868">
        <f>COUNTIF($C$2:$C$2413,C1868)</f>
        <v>1</v>
      </c>
      <c r="K1868" s="37"/>
      <c r="L1868" s="38"/>
    </row>
    <row r="1869" spans="1:12">
      <c r="A1869" s="6" t="str">
        <f>C1869</f>
        <v>JH4GJR</v>
      </c>
      <c r="B1869" s="6">
        <v>4401871</v>
      </c>
      <c r="C1869" s="6" t="s">
        <v>5890</v>
      </c>
      <c r="D1869" s="6" t="s">
        <v>5891</v>
      </c>
      <c r="E1869" s="6" t="s">
        <v>3188</v>
      </c>
      <c r="F1869" s="6" t="s">
        <v>57</v>
      </c>
      <c r="G1869" s="6" t="s">
        <v>12</v>
      </c>
      <c r="H1869" s="8" t="s">
        <v>13</v>
      </c>
      <c r="I1869" s="6" t="s">
        <v>13</v>
      </c>
      <c r="J1869">
        <f>COUNTIF($C$2:$C$2413,C1869)</f>
        <v>1</v>
      </c>
      <c r="K1869" s="37"/>
      <c r="L1869" s="38"/>
    </row>
    <row r="1870" spans="1:12">
      <c r="A1870" s="6" t="str">
        <f>C1870</f>
        <v>JS3RNI</v>
      </c>
      <c r="B1870" s="6">
        <v>4401872</v>
      </c>
      <c r="C1870" s="6" t="s">
        <v>5894</v>
      </c>
      <c r="D1870" s="6" t="s">
        <v>5895</v>
      </c>
      <c r="E1870" s="6" t="s">
        <v>216</v>
      </c>
      <c r="F1870" s="6" t="s">
        <v>151</v>
      </c>
      <c r="G1870" s="6" t="s">
        <v>12</v>
      </c>
      <c r="H1870" s="8" t="s">
        <v>13</v>
      </c>
      <c r="I1870" s="6" t="s">
        <v>13</v>
      </c>
      <c r="J1870">
        <f>COUNTIF($C$2:$C$2413,C1870)</f>
        <v>1</v>
      </c>
      <c r="K1870" s="37"/>
      <c r="L1870" s="38"/>
    </row>
    <row r="1871" spans="1:12">
      <c r="A1871" s="1" t="str">
        <f t="shared" ref="A1871:A1906" si="32">C1871</f>
        <v>JF1AJE</v>
      </c>
      <c r="B1871" s="1">
        <v>4401873</v>
      </c>
      <c r="C1871" s="1" t="s">
        <v>5896</v>
      </c>
      <c r="D1871" s="1" t="s">
        <v>5897</v>
      </c>
      <c r="E1871" s="1" t="s">
        <v>5898</v>
      </c>
      <c r="F1871" s="1" t="s">
        <v>54</v>
      </c>
      <c r="G1871" s="1" t="s">
        <v>12</v>
      </c>
      <c r="H1871" s="2" t="s">
        <v>13</v>
      </c>
      <c r="I1871" s="1" t="s">
        <v>13</v>
      </c>
      <c r="J1871">
        <f>COUNTIF($C$2:$C$2413,C1871)</f>
        <v>1</v>
      </c>
      <c r="K1871" s="37"/>
      <c r="L1871" s="38"/>
    </row>
    <row r="1872" spans="1:12">
      <c r="A1872" s="1" t="str">
        <f t="shared" si="32"/>
        <v>JA8ADE</v>
      </c>
      <c r="B1872" s="1">
        <v>4401874</v>
      </c>
      <c r="C1872" s="1" t="s">
        <v>5899</v>
      </c>
      <c r="D1872" s="1" t="s">
        <v>2803</v>
      </c>
      <c r="E1872" s="1" t="s">
        <v>2118</v>
      </c>
      <c r="F1872" s="1" t="s">
        <v>54</v>
      </c>
      <c r="G1872" s="1" t="s">
        <v>12</v>
      </c>
      <c r="H1872" s="2" t="s">
        <v>13</v>
      </c>
      <c r="I1872" s="1" t="s">
        <v>13</v>
      </c>
      <c r="J1872">
        <f>COUNTIF($C$2:$C$2413,C1872)</f>
        <v>1</v>
      </c>
      <c r="K1872" s="37"/>
      <c r="L1872" s="38"/>
    </row>
    <row r="1873" spans="1:12">
      <c r="A1873" s="1" t="str">
        <f t="shared" si="32"/>
        <v>JK1XUW</v>
      </c>
      <c r="B1873" s="1">
        <v>4401875</v>
      </c>
      <c r="C1873" s="1" t="s">
        <v>5900</v>
      </c>
      <c r="D1873" s="1" t="s">
        <v>5901</v>
      </c>
      <c r="E1873" s="1" t="s">
        <v>97</v>
      </c>
      <c r="F1873" s="1" t="s">
        <v>54</v>
      </c>
      <c r="G1873" s="1" t="s">
        <v>12</v>
      </c>
      <c r="H1873" s="2" t="s">
        <v>13</v>
      </c>
      <c r="I1873" s="1" t="s">
        <v>13</v>
      </c>
      <c r="J1873">
        <f>COUNTIF($C$2:$C$2413,C1873)</f>
        <v>1</v>
      </c>
      <c r="K1873" s="37"/>
      <c r="L1873" s="38"/>
    </row>
    <row r="1874" spans="1:12">
      <c r="A1874" s="1" t="str">
        <f t="shared" si="32"/>
        <v>JR2PZX</v>
      </c>
      <c r="B1874" s="1">
        <v>4401876</v>
      </c>
      <c r="C1874" s="1" t="s">
        <v>5902</v>
      </c>
      <c r="D1874" s="1" t="s">
        <v>5903</v>
      </c>
      <c r="E1874" s="1" t="s">
        <v>5904</v>
      </c>
      <c r="F1874" s="1" t="s">
        <v>192</v>
      </c>
      <c r="G1874" s="1" t="s">
        <v>12</v>
      </c>
      <c r="H1874" s="2" t="s">
        <v>13</v>
      </c>
      <c r="I1874" s="1" t="s">
        <v>13</v>
      </c>
      <c r="J1874">
        <f>COUNTIF($C$2:$C$2413,C1874)</f>
        <v>1</v>
      </c>
      <c r="K1874" s="37"/>
      <c r="L1874" s="38"/>
    </row>
    <row r="1875" spans="1:12">
      <c r="A1875" s="1" t="str">
        <f t="shared" si="32"/>
        <v>JK0ADD</v>
      </c>
      <c r="B1875" s="1">
        <v>4401877</v>
      </c>
      <c r="C1875" s="1" t="s">
        <v>5905</v>
      </c>
      <c r="D1875" s="1" t="s">
        <v>5906</v>
      </c>
      <c r="E1875" s="1" t="s">
        <v>5907</v>
      </c>
      <c r="F1875" s="1" t="s">
        <v>11</v>
      </c>
      <c r="G1875" s="1" t="s">
        <v>12</v>
      </c>
      <c r="H1875" s="2" t="s">
        <v>13</v>
      </c>
      <c r="I1875" s="1" t="s">
        <v>13</v>
      </c>
      <c r="J1875">
        <f>COUNTIF($C$2:$C$2413,C1875)</f>
        <v>1</v>
      </c>
      <c r="K1875" s="37"/>
      <c r="L1875" s="38"/>
    </row>
    <row r="1876" spans="1:12">
      <c r="A1876" s="1" t="str">
        <f t="shared" si="32"/>
        <v>JA3NGW</v>
      </c>
      <c r="B1876" s="1">
        <v>4401878</v>
      </c>
      <c r="C1876" s="1" t="s">
        <v>5908</v>
      </c>
      <c r="D1876" s="1" t="s">
        <v>5909</v>
      </c>
      <c r="E1876" s="1" t="s">
        <v>5910</v>
      </c>
      <c r="F1876" s="1" t="s">
        <v>151</v>
      </c>
      <c r="G1876" s="1" t="s">
        <v>12</v>
      </c>
      <c r="H1876" s="2" t="s">
        <v>13</v>
      </c>
      <c r="I1876" s="1" t="s">
        <v>13</v>
      </c>
      <c r="J1876">
        <f>COUNTIF($C$2:$C$2413,C1876)</f>
        <v>1</v>
      </c>
      <c r="K1876" s="37"/>
      <c r="L1876" s="38"/>
    </row>
    <row r="1877" spans="1:12">
      <c r="A1877" s="6" t="str">
        <f t="shared" si="32"/>
        <v>JR1AKK</v>
      </c>
      <c r="B1877" s="6">
        <v>4401879</v>
      </c>
      <c r="C1877" s="6" t="s">
        <v>5911</v>
      </c>
      <c r="D1877" s="6" t="s">
        <v>5912</v>
      </c>
      <c r="E1877" s="6" t="s">
        <v>97</v>
      </c>
      <c r="F1877" s="6" t="s">
        <v>54</v>
      </c>
      <c r="G1877" s="6" t="s">
        <v>12</v>
      </c>
      <c r="H1877" s="8" t="s">
        <v>13</v>
      </c>
      <c r="I1877" s="6" t="s">
        <v>13</v>
      </c>
      <c r="J1877">
        <f>COUNTIF($C$2:$C$2413,C1877)</f>
        <v>1</v>
      </c>
      <c r="K1877" s="37"/>
      <c r="L1877" s="38"/>
    </row>
    <row r="1878" spans="1:12">
      <c r="A1878" s="1" t="str">
        <f t="shared" si="32"/>
        <v>JA3RCT</v>
      </c>
      <c r="B1878" s="1">
        <v>4401880</v>
      </c>
      <c r="C1878" s="22" t="s">
        <v>5389</v>
      </c>
      <c r="D1878" s="1" t="s">
        <v>5390</v>
      </c>
      <c r="E1878" s="1" t="s">
        <v>216</v>
      </c>
      <c r="F1878" s="1" t="s">
        <v>151</v>
      </c>
      <c r="G1878" s="1" t="s">
        <v>12</v>
      </c>
      <c r="H1878" s="2" t="s">
        <v>13</v>
      </c>
      <c r="I1878" s="1" t="s">
        <v>13</v>
      </c>
      <c r="J1878" s="20">
        <f>COUNTIF($C$2:$C$2413,C1878)</f>
        <v>2</v>
      </c>
      <c r="K1878" s="37"/>
      <c r="L1878" s="38"/>
    </row>
    <row r="1879" spans="1:12">
      <c r="A1879" s="6" t="str">
        <f t="shared" si="32"/>
        <v>JF2UOW</v>
      </c>
      <c r="B1879" s="6">
        <v>4401881</v>
      </c>
      <c r="C1879" s="6" t="s">
        <v>5913</v>
      </c>
      <c r="D1879" s="6" t="s">
        <v>5914</v>
      </c>
      <c r="E1879" s="6" t="s">
        <v>2028</v>
      </c>
      <c r="F1879" s="6" t="s">
        <v>192</v>
      </c>
      <c r="G1879" s="6" t="s">
        <v>12</v>
      </c>
      <c r="H1879" s="8" t="s">
        <v>13</v>
      </c>
      <c r="I1879" s="6" t="s">
        <v>13</v>
      </c>
      <c r="J1879">
        <f>COUNTIF($C$2:$C$2413,C1879)</f>
        <v>1</v>
      </c>
      <c r="K1879" s="37"/>
      <c r="L1879" s="38"/>
    </row>
    <row r="1880" spans="1:12">
      <c r="A1880" s="6" t="str">
        <f t="shared" si="32"/>
        <v>JK1MNM</v>
      </c>
      <c r="B1880" s="6">
        <v>4401882</v>
      </c>
      <c r="C1880" s="6" t="s">
        <v>5922</v>
      </c>
      <c r="D1880" s="6" t="s">
        <v>5923</v>
      </c>
      <c r="E1880" s="6" t="s">
        <v>3312</v>
      </c>
      <c r="F1880" s="6" t="s">
        <v>54</v>
      </c>
      <c r="G1880" s="6" t="s">
        <v>12</v>
      </c>
      <c r="H1880" s="8" t="s">
        <v>13</v>
      </c>
      <c r="I1880" s="6" t="s">
        <v>13</v>
      </c>
      <c r="J1880">
        <f>COUNTIF($C$2:$C$2413,C1880)</f>
        <v>1</v>
      </c>
      <c r="K1880" s="37"/>
      <c r="L1880" s="38"/>
    </row>
    <row r="1881" spans="1:12">
      <c r="A1881" s="6" t="str">
        <f t="shared" si="32"/>
        <v>JS1YSL</v>
      </c>
      <c r="B1881" s="6">
        <v>4401883</v>
      </c>
      <c r="C1881" s="6" t="s">
        <v>5916</v>
      </c>
      <c r="D1881" s="6" t="s">
        <v>5917</v>
      </c>
      <c r="E1881" s="6" t="s">
        <v>5944</v>
      </c>
      <c r="F1881" s="6" t="s">
        <v>54</v>
      </c>
      <c r="G1881" s="6" t="s">
        <v>12</v>
      </c>
      <c r="H1881" s="8" t="s">
        <v>13</v>
      </c>
      <c r="I1881" s="6" t="s">
        <v>13</v>
      </c>
      <c r="J1881">
        <f>COUNTIF($C$2:$C$2413,C1881)</f>
        <v>1</v>
      </c>
      <c r="K1881" s="38" t="s">
        <v>5924</v>
      </c>
      <c r="L1881" s="38" t="s">
        <v>4690</v>
      </c>
    </row>
    <row r="1882" spans="1:12">
      <c r="A1882" s="1" t="str">
        <f t="shared" si="32"/>
        <v>JR8YPT</v>
      </c>
      <c r="B1882" s="1">
        <v>4401884</v>
      </c>
      <c r="C1882" s="51" t="s">
        <v>5615</v>
      </c>
      <c r="D1882" s="1" t="s">
        <v>5616</v>
      </c>
      <c r="E1882" s="1" t="s">
        <v>3351</v>
      </c>
      <c r="F1882" s="1" t="s">
        <v>129</v>
      </c>
      <c r="G1882" s="1" t="s">
        <v>12</v>
      </c>
      <c r="H1882" s="2" t="s">
        <v>13</v>
      </c>
      <c r="I1882" s="1" t="s">
        <v>13</v>
      </c>
      <c r="J1882" s="49">
        <f>COUNTIF($C$2:$C$2413,C1882)</f>
        <v>5</v>
      </c>
      <c r="K1882" s="37" t="s">
        <v>5617</v>
      </c>
      <c r="L1882" t="s">
        <v>5618</v>
      </c>
    </row>
    <row r="1883" spans="1:12">
      <c r="A1883" s="1" t="str">
        <f t="shared" si="32"/>
        <v>JR8YPT</v>
      </c>
      <c r="B1883" s="1">
        <v>4401885</v>
      </c>
      <c r="C1883" s="51" t="s">
        <v>5615</v>
      </c>
      <c r="D1883" s="1" t="s">
        <v>5616</v>
      </c>
      <c r="E1883" s="1" t="s">
        <v>3351</v>
      </c>
      <c r="F1883" s="1" t="s">
        <v>129</v>
      </c>
      <c r="G1883" s="1" t="s">
        <v>12</v>
      </c>
      <c r="H1883" s="2" t="s">
        <v>13</v>
      </c>
      <c r="I1883" s="1" t="s">
        <v>13</v>
      </c>
      <c r="J1883" s="49">
        <f>COUNTIF($C$2:$C$2413,C1883)</f>
        <v>5</v>
      </c>
      <c r="K1883" s="37" t="s">
        <v>5617</v>
      </c>
      <c r="L1883" t="s">
        <v>5618</v>
      </c>
    </row>
    <row r="1884" spans="1:12">
      <c r="A1884" s="1" t="str">
        <f t="shared" si="32"/>
        <v>JR8YPT</v>
      </c>
      <c r="B1884" s="1">
        <v>4401886</v>
      </c>
      <c r="C1884" s="51" t="s">
        <v>5615</v>
      </c>
      <c r="D1884" s="1" t="s">
        <v>5616</v>
      </c>
      <c r="E1884" s="1" t="s">
        <v>3351</v>
      </c>
      <c r="F1884" s="1" t="s">
        <v>129</v>
      </c>
      <c r="G1884" s="1" t="s">
        <v>12</v>
      </c>
      <c r="H1884" s="2" t="s">
        <v>13</v>
      </c>
      <c r="I1884" s="1" t="s">
        <v>13</v>
      </c>
      <c r="J1884" s="49">
        <f>COUNTIF($C$2:$C$2413,C1884)</f>
        <v>5</v>
      </c>
      <c r="K1884" s="37" t="s">
        <v>5617</v>
      </c>
      <c r="L1884" t="s">
        <v>5618</v>
      </c>
    </row>
    <row r="1885" spans="1:12">
      <c r="A1885" s="6" t="str">
        <f t="shared" si="32"/>
        <v>JR8YPT</v>
      </c>
      <c r="B1885" s="6">
        <v>4401887</v>
      </c>
      <c r="C1885" s="52" t="s">
        <v>5615</v>
      </c>
      <c r="D1885" s="6" t="s">
        <v>5616</v>
      </c>
      <c r="E1885" s="6" t="s">
        <v>3351</v>
      </c>
      <c r="F1885" s="6" t="s">
        <v>129</v>
      </c>
      <c r="G1885" s="6" t="s">
        <v>12</v>
      </c>
      <c r="H1885" s="8" t="s">
        <v>13</v>
      </c>
      <c r="I1885" s="6" t="s">
        <v>13</v>
      </c>
      <c r="J1885" s="49">
        <f>COUNTIF($C$2:$C$2413,C1885)</f>
        <v>5</v>
      </c>
      <c r="K1885" s="37" t="s">
        <v>5617</v>
      </c>
      <c r="L1885" t="s">
        <v>5618</v>
      </c>
    </row>
    <row r="1886" spans="1:12">
      <c r="A1886" s="6" t="str">
        <f t="shared" si="32"/>
        <v>JH5YNE</v>
      </c>
      <c r="B1886" s="6">
        <v>4401888</v>
      </c>
      <c r="C1886" s="48" t="s">
        <v>3529</v>
      </c>
      <c r="D1886" s="6" t="s">
        <v>5920</v>
      </c>
      <c r="E1886" s="6" t="s">
        <v>5921</v>
      </c>
      <c r="F1886" s="6" t="s">
        <v>234</v>
      </c>
      <c r="G1886" s="6" t="s">
        <v>12</v>
      </c>
      <c r="H1886" s="8" t="s">
        <v>13</v>
      </c>
      <c r="I1886" s="6" t="s">
        <v>13</v>
      </c>
      <c r="J1886" s="20">
        <f>COUNTIF($C$2:$C$2413,C1886)</f>
        <v>2</v>
      </c>
      <c r="K1886" s="37" t="s">
        <v>4667</v>
      </c>
      <c r="L1886" t="s">
        <v>4660</v>
      </c>
    </row>
    <row r="1887" spans="1:12">
      <c r="A1887" s="1" t="str">
        <f t="shared" si="32"/>
        <v>JA5RQB</v>
      </c>
      <c r="B1887" s="1">
        <v>4401889</v>
      </c>
      <c r="C1887" s="35" t="s">
        <v>5925</v>
      </c>
      <c r="D1887" s="1" t="s">
        <v>5926</v>
      </c>
      <c r="E1887" s="1" t="s">
        <v>2081</v>
      </c>
      <c r="F1887" s="1" t="s">
        <v>234</v>
      </c>
      <c r="G1887" s="1" t="s">
        <v>12</v>
      </c>
      <c r="H1887" s="2" t="s">
        <v>13</v>
      </c>
      <c r="I1887" s="1" t="s">
        <v>13</v>
      </c>
      <c r="J1887" s="53">
        <f>COUNTIF($C$2:$C$2413,C1887)</f>
        <v>1</v>
      </c>
      <c r="K1887" s="37"/>
    </row>
    <row r="1888" spans="1:12">
      <c r="A1888" s="1" t="str">
        <f t="shared" si="32"/>
        <v>JA1FLI</v>
      </c>
      <c r="B1888" s="1">
        <v>4401890</v>
      </c>
      <c r="C1888" s="35" t="s">
        <v>5927</v>
      </c>
      <c r="D1888" s="1" t="s">
        <v>5928</v>
      </c>
      <c r="E1888" s="1" t="s">
        <v>5596</v>
      </c>
      <c r="F1888" s="1" t="s">
        <v>54</v>
      </c>
      <c r="G1888" s="1" t="s">
        <v>12</v>
      </c>
      <c r="H1888" s="2" t="s">
        <v>13</v>
      </c>
      <c r="I1888" s="1" t="s">
        <v>13</v>
      </c>
      <c r="J1888" s="53">
        <f>COUNTIF($C$2:$C$2413,C1888)</f>
        <v>1</v>
      </c>
      <c r="K1888" s="37"/>
    </row>
    <row r="1889" spans="1:12">
      <c r="A1889" s="1" t="str">
        <f t="shared" si="32"/>
        <v>JO7KGY</v>
      </c>
      <c r="B1889" s="1">
        <v>4401891</v>
      </c>
      <c r="C1889" s="35" t="s">
        <v>5929</v>
      </c>
      <c r="D1889" s="1" t="s">
        <v>5930</v>
      </c>
      <c r="E1889" s="1" t="s">
        <v>5931</v>
      </c>
      <c r="F1889" s="1" t="s">
        <v>29</v>
      </c>
      <c r="G1889" s="1" t="s">
        <v>12</v>
      </c>
      <c r="H1889" s="2" t="s">
        <v>13</v>
      </c>
      <c r="I1889" s="1" t="s">
        <v>13</v>
      </c>
      <c r="J1889" s="53">
        <f>COUNTIF($C$2:$C$2413,C1889)</f>
        <v>1</v>
      </c>
      <c r="K1889" s="37"/>
    </row>
    <row r="1890" spans="1:12">
      <c r="A1890" s="1" t="str">
        <f t="shared" si="32"/>
        <v>7N4RFX</v>
      </c>
      <c r="B1890" s="1">
        <v>4401892</v>
      </c>
      <c r="C1890" s="35" t="s">
        <v>5932</v>
      </c>
      <c r="D1890" s="1" t="s">
        <v>5933</v>
      </c>
      <c r="E1890" s="1" t="s">
        <v>2427</v>
      </c>
      <c r="F1890" s="1" t="s">
        <v>54</v>
      </c>
      <c r="G1890" s="1" t="s">
        <v>12</v>
      </c>
      <c r="H1890" s="2" t="s">
        <v>13</v>
      </c>
      <c r="I1890" s="1" t="s">
        <v>13</v>
      </c>
      <c r="J1890" s="53">
        <f>COUNTIF($C$2:$C$2413,C1890)</f>
        <v>1</v>
      </c>
      <c r="K1890" s="37"/>
    </row>
    <row r="1891" spans="1:12">
      <c r="A1891" s="6" t="str">
        <f t="shared" si="32"/>
        <v>JF1WBP</v>
      </c>
      <c r="B1891" s="6">
        <v>4401893</v>
      </c>
      <c r="C1891" s="55" t="s">
        <v>5934</v>
      </c>
      <c r="D1891" s="6" t="s">
        <v>5935</v>
      </c>
      <c r="E1891" s="6" t="s">
        <v>5936</v>
      </c>
      <c r="F1891" s="6" t="s">
        <v>54</v>
      </c>
      <c r="G1891" s="6" t="s">
        <v>12</v>
      </c>
      <c r="H1891" s="8" t="s">
        <v>13</v>
      </c>
      <c r="I1891" s="6" t="s">
        <v>13</v>
      </c>
      <c r="J1891" s="53">
        <f>COUNTIF($C$2:$C$2413,C1891)</f>
        <v>1</v>
      </c>
      <c r="K1891" s="37"/>
    </row>
    <row r="1892" spans="1:12">
      <c r="A1892" s="1" t="str">
        <f t="shared" si="32"/>
        <v>JS2RMU</v>
      </c>
      <c r="B1892" s="1">
        <v>4401894</v>
      </c>
      <c r="C1892" s="35" t="s">
        <v>5937</v>
      </c>
      <c r="D1892" s="1" t="s">
        <v>1209</v>
      </c>
      <c r="E1892" s="1" t="s">
        <v>5940</v>
      </c>
      <c r="F1892" s="1" t="s">
        <v>192</v>
      </c>
      <c r="G1892" s="1" t="s">
        <v>12</v>
      </c>
      <c r="H1892" s="2" t="s">
        <v>13</v>
      </c>
      <c r="I1892" s="1" t="s">
        <v>13</v>
      </c>
      <c r="J1892" s="53">
        <f>COUNTIF($C$2:$C$2413,C1892)</f>
        <v>1</v>
      </c>
      <c r="K1892" s="37"/>
    </row>
    <row r="1893" spans="1:12">
      <c r="A1893" s="6" t="str">
        <f t="shared" si="32"/>
        <v>JF1NFD</v>
      </c>
      <c r="B1893" s="6">
        <v>4401895</v>
      </c>
      <c r="C1893" s="55" t="s">
        <v>5938</v>
      </c>
      <c r="D1893" s="6" t="s">
        <v>5939</v>
      </c>
      <c r="E1893" s="6" t="s">
        <v>5941</v>
      </c>
      <c r="F1893" s="6" t="s">
        <v>54</v>
      </c>
      <c r="G1893" s="6" t="s">
        <v>12</v>
      </c>
      <c r="H1893" s="8" t="s">
        <v>13</v>
      </c>
      <c r="I1893" s="6" t="s">
        <v>13</v>
      </c>
      <c r="J1893" s="53">
        <f>COUNTIF($C$2:$C$2413,C1893)</f>
        <v>1</v>
      </c>
      <c r="K1893" s="37"/>
    </row>
    <row r="1894" spans="1:12">
      <c r="A1894" s="6" t="str">
        <f t="shared" si="32"/>
        <v>JQ2GHT</v>
      </c>
      <c r="B1894" s="6">
        <v>4401896</v>
      </c>
      <c r="C1894" s="55" t="s">
        <v>5942</v>
      </c>
      <c r="D1894" s="6" t="s">
        <v>5943</v>
      </c>
      <c r="E1894" s="6" t="s">
        <v>3089</v>
      </c>
      <c r="F1894" s="6" t="s">
        <v>192</v>
      </c>
      <c r="G1894" s="6" t="s">
        <v>12</v>
      </c>
      <c r="H1894" s="8" t="s">
        <v>13</v>
      </c>
      <c r="I1894" s="6" t="s">
        <v>13</v>
      </c>
      <c r="J1894" s="53">
        <f>COUNTIF($C$2:$C$2413,C1894)</f>
        <v>1</v>
      </c>
      <c r="K1894" s="37"/>
    </row>
    <row r="1895" spans="1:12">
      <c r="A1895" s="6" t="str">
        <f t="shared" si="32"/>
        <v>JJ1DKR</v>
      </c>
      <c r="B1895" s="6">
        <v>4401897</v>
      </c>
      <c r="C1895" s="55" t="s">
        <v>5945</v>
      </c>
      <c r="D1895" s="6" t="s">
        <v>5946</v>
      </c>
      <c r="E1895" s="6" t="s">
        <v>1737</v>
      </c>
      <c r="F1895" s="6" t="s">
        <v>54</v>
      </c>
      <c r="G1895" s="6" t="s">
        <v>12</v>
      </c>
      <c r="H1895" s="8" t="s">
        <v>13</v>
      </c>
      <c r="I1895" s="6" t="s">
        <v>13</v>
      </c>
      <c r="J1895" s="53">
        <f>COUNTIF($C$2:$C$2413,C1895)</f>
        <v>1</v>
      </c>
      <c r="K1895" s="37"/>
    </row>
    <row r="1896" spans="1:12">
      <c r="A1896" s="1" t="str">
        <f t="shared" si="32"/>
        <v>JF9LYS</v>
      </c>
      <c r="B1896" s="1">
        <v>4401898</v>
      </c>
      <c r="C1896" s="35" t="s">
        <v>5947</v>
      </c>
      <c r="D1896" s="1" t="s">
        <v>5948</v>
      </c>
      <c r="E1896" s="1" t="s">
        <v>5949</v>
      </c>
      <c r="F1896" s="1" t="s">
        <v>147</v>
      </c>
      <c r="G1896" s="1" t="s">
        <v>12</v>
      </c>
      <c r="H1896" s="2" t="s">
        <v>13</v>
      </c>
      <c r="I1896" s="1" t="s">
        <v>13</v>
      </c>
      <c r="J1896" s="53">
        <f>COUNTIF($C$2:$C$2413,C1896)</f>
        <v>1</v>
      </c>
      <c r="K1896" s="37"/>
    </row>
    <row r="1897" spans="1:12">
      <c r="A1897" s="6" t="str">
        <f t="shared" si="32"/>
        <v>JO2JGS</v>
      </c>
      <c r="B1897" s="6">
        <v>4401899</v>
      </c>
      <c r="C1897" s="55" t="s">
        <v>5950</v>
      </c>
      <c r="D1897" s="6" t="s">
        <v>5951</v>
      </c>
      <c r="E1897" s="6" t="s">
        <v>5952</v>
      </c>
      <c r="F1897" s="6" t="s">
        <v>192</v>
      </c>
      <c r="G1897" s="6" t="s">
        <v>12</v>
      </c>
      <c r="H1897" s="8" t="s">
        <v>13</v>
      </c>
      <c r="I1897" s="6" t="s">
        <v>13</v>
      </c>
      <c r="J1897" s="53">
        <f>COUNTIF($C$2:$C$2413,C1897)</f>
        <v>1</v>
      </c>
      <c r="K1897" s="37"/>
    </row>
    <row r="1898" spans="1:12">
      <c r="A1898" s="6" t="str">
        <f t="shared" si="32"/>
        <v>JL1ETW</v>
      </c>
      <c r="B1898" s="6">
        <v>4401900</v>
      </c>
      <c r="C1898" s="55" t="s">
        <v>5953</v>
      </c>
      <c r="D1898" s="6" t="s">
        <v>5954</v>
      </c>
      <c r="E1898" s="6" t="s">
        <v>97</v>
      </c>
      <c r="F1898" s="6" t="s">
        <v>54</v>
      </c>
      <c r="G1898" s="6" t="s">
        <v>12</v>
      </c>
      <c r="H1898" s="8" t="s">
        <v>13</v>
      </c>
      <c r="I1898" s="6" t="s">
        <v>5015</v>
      </c>
      <c r="J1898" s="53">
        <f>COUNTIF($C$2:$C$2413,C1898)</f>
        <v>1</v>
      </c>
      <c r="K1898" s="37"/>
    </row>
    <row r="1899" spans="1:12">
      <c r="A1899" s="6" t="str">
        <f t="shared" si="32"/>
        <v>JA6OAC</v>
      </c>
      <c r="B1899" s="6">
        <v>4401901</v>
      </c>
      <c r="C1899" s="55" t="s">
        <v>5955</v>
      </c>
      <c r="D1899" s="6" t="s">
        <v>5956</v>
      </c>
      <c r="E1899" s="6" t="s">
        <v>909</v>
      </c>
      <c r="F1899" s="6" t="s">
        <v>72</v>
      </c>
      <c r="G1899" s="6" t="s">
        <v>12</v>
      </c>
      <c r="H1899" s="8" t="s">
        <v>13</v>
      </c>
      <c r="I1899" s="6" t="s">
        <v>13</v>
      </c>
      <c r="J1899" s="53">
        <f>COUNTIF($C$2:$C$2413,C1899)</f>
        <v>1</v>
      </c>
      <c r="K1899" s="37"/>
    </row>
    <row r="1900" spans="1:12">
      <c r="A1900" s="6" t="str">
        <f t="shared" si="32"/>
        <v>JJ1PST</v>
      </c>
      <c r="B1900" s="6">
        <v>4401902</v>
      </c>
      <c r="C1900" s="55" t="s">
        <v>5957</v>
      </c>
      <c r="D1900" s="6" t="s">
        <v>5958</v>
      </c>
      <c r="E1900" s="6" t="s">
        <v>313</v>
      </c>
      <c r="F1900" s="6" t="s">
        <v>54</v>
      </c>
      <c r="G1900" s="6" t="s">
        <v>12</v>
      </c>
      <c r="H1900" s="8" t="s">
        <v>13</v>
      </c>
      <c r="I1900" s="6" t="s">
        <v>13</v>
      </c>
      <c r="J1900" s="53">
        <f>COUNTIF($C$2:$C$2413,C1900)</f>
        <v>1</v>
      </c>
      <c r="K1900" s="37"/>
    </row>
    <row r="1901" spans="1:12">
      <c r="A1901" s="1" t="str">
        <f t="shared" si="32"/>
        <v>JR2FNK</v>
      </c>
      <c r="B1901" s="1">
        <v>4401903</v>
      </c>
      <c r="C1901" s="35" t="s">
        <v>5959</v>
      </c>
      <c r="D1901" s="1" t="s">
        <v>5960</v>
      </c>
      <c r="E1901" s="1" t="s">
        <v>228</v>
      </c>
      <c r="F1901" s="1" t="s">
        <v>192</v>
      </c>
      <c r="G1901" s="1" t="s">
        <v>12</v>
      </c>
      <c r="H1901" s="2" t="s">
        <v>13</v>
      </c>
      <c r="I1901" s="1" t="s">
        <v>13</v>
      </c>
      <c r="J1901" s="53">
        <f>COUNTIF($C$2:$C$2413,C1901)</f>
        <v>1</v>
      </c>
      <c r="K1901" s="37"/>
    </row>
    <row r="1902" spans="1:12">
      <c r="A1902" s="6" t="str">
        <f t="shared" si="32"/>
        <v>JH9YVJ</v>
      </c>
      <c r="B1902" s="6">
        <v>4401904</v>
      </c>
      <c r="C1902" s="55" t="s">
        <v>5961</v>
      </c>
      <c r="D1902" s="6" t="s">
        <v>5962</v>
      </c>
      <c r="E1902" s="6" t="s">
        <v>5963</v>
      </c>
      <c r="F1902" s="6" t="s">
        <v>147</v>
      </c>
      <c r="G1902" s="6" t="s">
        <v>12</v>
      </c>
      <c r="H1902" s="8" t="s">
        <v>13</v>
      </c>
      <c r="I1902" s="6" t="s">
        <v>13</v>
      </c>
      <c r="J1902" s="53">
        <f>COUNTIF($C$2:$C$2413,C1902)</f>
        <v>1</v>
      </c>
      <c r="K1902" s="37" t="s">
        <v>5964</v>
      </c>
      <c r="L1902" t="s">
        <v>5965</v>
      </c>
    </row>
    <row r="1903" spans="1:12">
      <c r="A1903" s="1" t="str">
        <f t="shared" si="32"/>
        <v>JE1ABO</v>
      </c>
      <c r="B1903" s="1">
        <v>4401905</v>
      </c>
      <c r="C1903" s="35" t="s">
        <v>5967</v>
      </c>
      <c r="D1903" s="1" t="s">
        <v>5968</v>
      </c>
      <c r="E1903" s="1" t="s">
        <v>313</v>
      </c>
      <c r="F1903" s="1" t="s">
        <v>54</v>
      </c>
      <c r="G1903" s="1" t="s">
        <v>12</v>
      </c>
      <c r="H1903" s="2" t="s">
        <v>13</v>
      </c>
      <c r="I1903" s="1" t="s">
        <v>13</v>
      </c>
      <c r="J1903" s="53">
        <f>COUNTIF($C$2:$C$2413,C1903)</f>
        <v>1</v>
      </c>
      <c r="K1903" s="37"/>
    </row>
    <row r="1904" spans="1:12">
      <c r="A1904" s="1" t="str">
        <f t="shared" si="32"/>
        <v>JK1FKC</v>
      </c>
      <c r="B1904" s="1">
        <v>4401906</v>
      </c>
      <c r="C1904" s="35" t="s">
        <v>5969</v>
      </c>
      <c r="D1904" s="1" t="s">
        <v>5970</v>
      </c>
      <c r="E1904" s="1" t="s">
        <v>1158</v>
      </c>
      <c r="F1904" s="1" t="s">
        <v>54</v>
      </c>
      <c r="G1904" s="1" t="s">
        <v>12</v>
      </c>
      <c r="H1904" s="2">
        <v>45759.110138888886</v>
      </c>
      <c r="I1904" s="1">
        <v>22811</v>
      </c>
      <c r="J1904" s="53">
        <f>COUNTIF($C$2:$C$2413,C1904)</f>
        <v>1</v>
      </c>
      <c r="K1904" s="37"/>
    </row>
    <row r="1905" spans="1:12">
      <c r="A1905" s="6" t="str">
        <f t="shared" si="32"/>
        <v>JJ7JKP</v>
      </c>
      <c r="B1905" s="6">
        <v>4401907</v>
      </c>
      <c r="C1905" s="55" t="s">
        <v>5971</v>
      </c>
      <c r="D1905" s="6" t="s">
        <v>5972</v>
      </c>
      <c r="E1905" s="6" t="s">
        <v>640</v>
      </c>
      <c r="F1905" s="6" t="s">
        <v>29</v>
      </c>
      <c r="G1905" s="6" t="s">
        <v>12</v>
      </c>
      <c r="H1905" s="8" t="s">
        <v>13</v>
      </c>
      <c r="I1905" s="6" t="s">
        <v>13</v>
      </c>
      <c r="J1905" s="53">
        <f>COUNTIF($C$2:$C$2413,C1905)</f>
        <v>1</v>
      </c>
      <c r="K1905" s="37"/>
    </row>
    <row r="1906" spans="1:12" ht="19.5" thickBot="1">
      <c r="A1906" s="46" t="str">
        <f t="shared" si="32"/>
        <v>JH1FRU</v>
      </c>
      <c r="B1906" s="46">
        <v>4401908</v>
      </c>
      <c r="C1906" s="54" t="s">
        <v>5973</v>
      </c>
      <c r="D1906" s="46" t="s">
        <v>5974</v>
      </c>
      <c r="E1906" s="46" t="s">
        <v>5975</v>
      </c>
      <c r="F1906" s="46" t="s">
        <v>54</v>
      </c>
      <c r="G1906" s="46" t="s">
        <v>12</v>
      </c>
      <c r="H1906" s="47" t="s">
        <v>13</v>
      </c>
      <c r="I1906" s="46" t="s">
        <v>13</v>
      </c>
      <c r="J1906" s="53">
        <f>COUNTIF($C$2:$C$2413,C1906)</f>
        <v>1</v>
      </c>
      <c r="K1906" s="37"/>
    </row>
    <row r="1907" spans="1:12">
      <c r="A1907" s="7" t="str">
        <f t="shared" si="29"/>
        <v>JR2SRH</v>
      </c>
      <c r="B1907" s="7">
        <v>4402001</v>
      </c>
      <c r="C1907" s="14" t="s">
        <v>3573</v>
      </c>
      <c r="D1907" s="7" t="s">
        <v>5347</v>
      </c>
      <c r="E1907" s="7" t="s">
        <v>3575</v>
      </c>
      <c r="F1907" s="7" t="s">
        <v>192</v>
      </c>
      <c r="G1907" s="7" t="s">
        <v>12</v>
      </c>
      <c r="H1907" s="7" t="s">
        <v>13</v>
      </c>
      <c r="I1907" s="7" t="s">
        <v>13</v>
      </c>
      <c r="J1907" s="20">
        <f>COUNTIF($C$2:$C$2413,C1907)</f>
        <v>2</v>
      </c>
    </row>
    <row r="1908" spans="1:12">
      <c r="A1908" s="10" t="str">
        <f t="shared" si="23"/>
        <v>JR2MOK</v>
      </c>
      <c r="B1908" s="1">
        <v>4402002</v>
      </c>
      <c r="C1908" s="1" t="s">
        <v>3576</v>
      </c>
      <c r="D1908" s="1" t="s">
        <v>3577</v>
      </c>
      <c r="E1908" s="1" t="s">
        <v>228</v>
      </c>
      <c r="F1908" s="1" t="s">
        <v>192</v>
      </c>
      <c r="G1908" s="1" t="s">
        <v>12</v>
      </c>
      <c r="H1908" s="1" t="s">
        <v>13</v>
      </c>
      <c r="I1908" s="1" t="s">
        <v>13</v>
      </c>
      <c r="J1908">
        <f>COUNTIF($C$2:$C$2413,C1908)</f>
        <v>1</v>
      </c>
    </row>
    <row r="1909" spans="1:12">
      <c r="A1909" s="1" t="str">
        <f t="shared" si="23"/>
        <v>JN2JWA</v>
      </c>
      <c r="B1909" s="1">
        <v>4402003</v>
      </c>
      <c r="C1909" s="1" t="s">
        <v>3578</v>
      </c>
      <c r="D1909" s="1" t="s">
        <v>3579</v>
      </c>
      <c r="E1909" s="1" t="s">
        <v>575</v>
      </c>
      <c r="F1909" s="1" t="s">
        <v>192</v>
      </c>
      <c r="G1909" s="1" t="s">
        <v>12</v>
      </c>
      <c r="H1909" s="2">
        <v>45093.18645833333</v>
      </c>
      <c r="I1909" s="1">
        <v>302050</v>
      </c>
      <c r="J1909">
        <f>COUNTIF($C$2:$C$2413,C1909)</f>
        <v>1</v>
      </c>
    </row>
    <row r="1910" spans="1:12">
      <c r="A1910" s="1" t="str">
        <f t="shared" si="23"/>
        <v>JA2NID</v>
      </c>
      <c r="B1910" s="1">
        <v>4402004</v>
      </c>
      <c r="C1910" s="13" t="s">
        <v>3580</v>
      </c>
      <c r="D1910" s="1" t="s">
        <v>5380</v>
      </c>
      <c r="E1910" s="1" t="s">
        <v>3582</v>
      </c>
      <c r="F1910" s="1" t="s">
        <v>192</v>
      </c>
      <c r="G1910" s="1" t="s">
        <v>12</v>
      </c>
      <c r="H1910" s="1" t="s">
        <v>13</v>
      </c>
      <c r="I1910" s="1" t="s">
        <v>13</v>
      </c>
      <c r="J1910" s="20">
        <f>COUNTIF($C$2:$C$2413,C1910)</f>
        <v>2</v>
      </c>
    </row>
    <row r="1911" spans="1:12">
      <c r="A1911" s="1" t="str">
        <f t="shared" si="23"/>
        <v>JE2VQT</v>
      </c>
      <c r="B1911" s="1">
        <v>4402005</v>
      </c>
      <c r="C1911" s="13" t="s">
        <v>3583</v>
      </c>
      <c r="D1911" s="1" t="s">
        <v>3584</v>
      </c>
      <c r="E1911" s="1" t="s">
        <v>3585</v>
      </c>
      <c r="F1911" s="1" t="s">
        <v>192</v>
      </c>
      <c r="G1911" s="1" t="s">
        <v>12</v>
      </c>
      <c r="H1911" s="1" t="s">
        <v>13</v>
      </c>
      <c r="I1911" s="1" t="s">
        <v>13</v>
      </c>
      <c r="J1911" s="20">
        <f>COUNTIF($C$2:$C$2413,C1911)</f>
        <v>2</v>
      </c>
    </row>
    <row r="1912" spans="1:12">
      <c r="A1912" s="1" t="str">
        <f t="shared" si="23"/>
        <v>JE2VQT</v>
      </c>
      <c r="B1912" s="1">
        <v>4402006</v>
      </c>
      <c r="C1912" s="13" t="s">
        <v>3583</v>
      </c>
      <c r="D1912" s="1" t="s">
        <v>3584</v>
      </c>
      <c r="E1912" s="1" t="s">
        <v>3585</v>
      </c>
      <c r="F1912" s="1" t="s">
        <v>192</v>
      </c>
      <c r="G1912" s="1" t="s">
        <v>12</v>
      </c>
      <c r="H1912" s="1" t="s">
        <v>13</v>
      </c>
      <c r="I1912" s="1" t="s">
        <v>13</v>
      </c>
      <c r="J1912" s="20">
        <f>COUNTIF($C$2:$C$2413,C1912)</f>
        <v>2</v>
      </c>
    </row>
    <row r="1913" spans="1:12">
      <c r="A1913" s="1" t="str">
        <f t="shared" si="23"/>
        <v>JR2YJC</v>
      </c>
      <c r="B1913" s="1">
        <v>4402007</v>
      </c>
      <c r="C1913" s="13" t="s">
        <v>3586</v>
      </c>
      <c r="D1913" s="1" t="s">
        <v>3587</v>
      </c>
      <c r="E1913" s="1" t="s">
        <v>228</v>
      </c>
      <c r="F1913" s="1" t="s">
        <v>192</v>
      </c>
      <c r="G1913" s="1" t="s">
        <v>12</v>
      </c>
      <c r="H1913" s="1" t="s">
        <v>13</v>
      </c>
      <c r="I1913" s="1" t="s">
        <v>13</v>
      </c>
      <c r="J1913" s="20">
        <f>COUNTIF($C$2:$C$2413,C1913)</f>
        <v>2</v>
      </c>
      <c r="K1913" t="s">
        <v>4880</v>
      </c>
      <c r="L1913" t="s">
        <v>4881</v>
      </c>
    </row>
    <row r="1914" spans="1:12">
      <c r="A1914" s="1" t="str">
        <f t="shared" si="23"/>
        <v>JR2YJC</v>
      </c>
      <c r="B1914" s="1">
        <v>4402008</v>
      </c>
      <c r="C1914" s="13" t="s">
        <v>3586</v>
      </c>
      <c r="D1914" s="1" t="s">
        <v>3587</v>
      </c>
      <c r="E1914" s="1" t="s">
        <v>228</v>
      </c>
      <c r="F1914" s="1" t="s">
        <v>192</v>
      </c>
      <c r="G1914" s="1" t="s">
        <v>12</v>
      </c>
      <c r="H1914" s="1" t="s">
        <v>13</v>
      </c>
      <c r="I1914" s="1" t="s">
        <v>13</v>
      </c>
      <c r="J1914" s="20">
        <f>COUNTIF($C$2:$C$2413,C1914)</f>
        <v>2</v>
      </c>
      <c r="K1914" t="s">
        <v>4880</v>
      </c>
      <c r="L1914" t="s">
        <v>4881</v>
      </c>
    </row>
    <row r="1915" spans="1:12">
      <c r="A1915" s="1" t="str">
        <f t="shared" si="23"/>
        <v>JA2CCV</v>
      </c>
      <c r="B1915" s="1">
        <v>4402009</v>
      </c>
      <c r="C1915" s="13" t="s">
        <v>3588</v>
      </c>
      <c r="D1915" s="1" t="s">
        <v>3589</v>
      </c>
      <c r="E1915" s="1" t="s">
        <v>3590</v>
      </c>
      <c r="F1915" s="1" t="s">
        <v>192</v>
      </c>
      <c r="G1915" s="1" t="s">
        <v>12</v>
      </c>
      <c r="H1915" s="2">
        <v>45425.076053240744</v>
      </c>
      <c r="I1915" s="1">
        <v>4000</v>
      </c>
      <c r="J1915" s="20">
        <f>COUNTIF($C$2:$C$2413,C1915)</f>
        <v>2</v>
      </c>
    </row>
    <row r="1916" spans="1:12">
      <c r="A1916" s="1" t="str">
        <f t="shared" si="23"/>
        <v>JF2ANH</v>
      </c>
      <c r="B1916" s="1">
        <v>4402010</v>
      </c>
      <c r="C1916" s="13" t="s">
        <v>3591</v>
      </c>
      <c r="D1916" s="1" t="s">
        <v>3592</v>
      </c>
      <c r="E1916" s="1" t="s">
        <v>228</v>
      </c>
      <c r="F1916" s="1" t="s">
        <v>192</v>
      </c>
      <c r="G1916" s="1" t="s">
        <v>12</v>
      </c>
      <c r="H1916" s="2">
        <v>45495.141319444447</v>
      </c>
      <c r="I1916" s="1">
        <v>310</v>
      </c>
      <c r="J1916" s="20">
        <f>COUNTIF($C$2:$C$2413,C1916)</f>
        <v>2</v>
      </c>
    </row>
    <row r="1917" spans="1:12">
      <c r="A1917" s="1" t="str">
        <f t="shared" si="23"/>
        <v>JR2XKN</v>
      </c>
      <c r="B1917" s="1">
        <v>4402011</v>
      </c>
      <c r="C1917" s="1" t="s">
        <v>3593</v>
      </c>
      <c r="D1917" s="1" t="s">
        <v>3594</v>
      </c>
      <c r="E1917" s="1" t="s">
        <v>3595</v>
      </c>
      <c r="F1917" s="1" t="s">
        <v>192</v>
      </c>
      <c r="G1917" s="1" t="s">
        <v>12</v>
      </c>
      <c r="H1917" s="1" t="s">
        <v>13</v>
      </c>
      <c r="I1917" s="1" t="s">
        <v>13</v>
      </c>
      <c r="J1917">
        <f>COUNTIF($C$2:$C$2413,C1917)</f>
        <v>1</v>
      </c>
    </row>
    <row r="1918" spans="1:12">
      <c r="A1918" s="1" t="str">
        <f t="shared" si="23"/>
        <v>JG2FFB</v>
      </c>
      <c r="B1918" s="1">
        <v>4402012</v>
      </c>
      <c r="C1918" s="13" t="s">
        <v>3596</v>
      </c>
      <c r="D1918" s="1" t="s">
        <v>3597</v>
      </c>
      <c r="E1918" s="1" t="s">
        <v>2028</v>
      </c>
      <c r="F1918" s="1" t="s">
        <v>192</v>
      </c>
      <c r="G1918" s="1" t="s">
        <v>12</v>
      </c>
      <c r="H1918" s="2">
        <v>45460.4846875</v>
      </c>
      <c r="I1918" s="1">
        <v>31672</v>
      </c>
      <c r="J1918" s="20">
        <f>COUNTIF($C$2:$C$2413,C1918)</f>
        <v>2</v>
      </c>
    </row>
    <row r="1919" spans="1:12">
      <c r="A1919" s="1" t="str">
        <f t="shared" si="23"/>
        <v>JA2UCX</v>
      </c>
      <c r="B1919" s="1">
        <v>4402013</v>
      </c>
      <c r="C1919" s="13" t="s">
        <v>3598</v>
      </c>
      <c r="D1919" s="1" t="s">
        <v>2518</v>
      </c>
      <c r="E1919" s="1" t="s">
        <v>3599</v>
      </c>
      <c r="F1919" s="1" t="s">
        <v>192</v>
      </c>
      <c r="G1919" s="1" t="s">
        <v>12</v>
      </c>
      <c r="H1919" s="1" t="s">
        <v>13</v>
      </c>
      <c r="I1919" s="1" t="s">
        <v>13</v>
      </c>
      <c r="J1919" s="20">
        <f>COUNTIF($C$2:$C$2413,C1919)</f>
        <v>2</v>
      </c>
    </row>
    <row r="1920" spans="1:12">
      <c r="A1920" s="1" t="str">
        <f t="shared" si="23"/>
        <v>JA2UCX</v>
      </c>
      <c r="B1920" s="1">
        <v>4402014</v>
      </c>
      <c r="C1920" s="13" t="s">
        <v>3598</v>
      </c>
      <c r="D1920" s="1" t="s">
        <v>2518</v>
      </c>
      <c r="E1920" s="1" t="s">
        <v>3599</v>
      </c>
      <c r="F1920" s="1" t="s">
        <v>192</v>
      </c>
      <c r="G1920" s="1" t="s">
        <v>12</v>
      </c>
      <c r="H1920" s="1" t="s">
        <v>13</v>
      </c>
      <c r="I1920" s="1" t="s">
        <v>13</v>
      </c>
      <c r="J1920" s="20">
        <f>COUNTIF($C$2:$C$2413,C1920)</f>
        <v>2</v>
      </c>
    </row>
    <row r="1921" spans="1:12">
      <c r="A1921" s="1" t="str">
        <f t="shared" si="23"/>
        <v>JR2YTU</v>
      </c>
      <c r="B1921" s="1">
        <v>4402015</v>
      </c>
      <c r="C1921" s="13" t="s">
        <v>3600</v>
      </c>
      <c r="D1921" s="1" t="s">
        <v>3601</v>
      </c>
      <c r="E1921" s="1" t="s">
        <v>3590</v>
      </c>
      <c r="F1921" s="1" t="s">
        <v>192</v>
      </c>
      <c r="G1921" s="1" t="s">
        <v>12</v>
      </c>
      <c r="H1921" s="1" t="s">
        <v>13</v>
      </c>
      <c r="I1921" s="1" t="s">
        <v>13</v>
      </c>
      <c r="J1921" s="20">
        <f>COUNTIF($C$2:$C$2413,C1921)</f>
        <v>2</v>
      </c>
      <c r="K1921" t="s">
        <v>4882</v>
      </c>
      <c r="L1921" t="s">
        <v>4666</v>
      </c>
    </row>
    <row r="1922" spans="1:12">
      <c r="A1922" s="1" t="str">
        <f t="shared" si="23"/>
        <v>JI2GYC</v>
      </c>
      <c r="B1922" s="1">
        <v>4402016</v>
      </c>
      <c r="C1922" s="13" t="s">
        <v>3602</v>
      </c>
      <c r="D1922" s="1" t="s">
        <v>3603</v>
      </c>
      <c r="E1922" s="1" t="s">
        <v>3604</v>
      </c>
      <c r="F1922" s="1" t="s">
        <v>192</v>
      </c>
      <c r="G1922" s="1" t="s">
        <v>12</v>
      </c>
      <c r="H1922" s="2">
        <v>44944.204375000001</v>
      </c>
      <c r="I1922" s="1">
        <v>3023</v>
      </c>
      <c r="J1922" s="20">
        <f>COUNTIF($C$2:$C$2413,C1922)</f>
        <v>2</v>
      </c>
    </row>
    <row r="1923" spans="1:12">
      <c r="A1923" s="1" t="str">
        <f t="shared" si="23"/>
        <v>JJ2YQH</v>
      </c>
      <c r="B1923" s="1">
        <v>4402017</v>
      </c>
      <c r="C1923" s="13" t="s">
        <v>3605</v>
      </c>
      <c r="D1923" s="1" t="s">
        <v>3606</v>
      </c>
      <c r="E1923" s="1" t="s">
        <v>2028</v>
      </c>
      <c r="F1923" s="1" t="s">
        <v>192</v>
      </c>
      <c r="G1923" s="1" t="s">
        <v>12</v>
      </c>
      <c r="H1923" s="1" t="s">
        <v>13</v>
      </c>
      <c r="I1923" s="1" t="s">
        <v>13</v>
      </c>
      <c r="J1923" s="20">
        <f>COUNTIF($C$2:$C$2413,C1923)</f>
        <v>2</v>
      </c>
      <c r="K1923" t="s">
        <v>4883</v>
      </c>
      <c r="L1923" t="s">
        <v>4884</v>
      </c>
    </row>
    <row r="1924" spans="1:12">
      <c r="A1924" s="1" t="str">
        <f t="shared" si="23"/>
        <v>JJ2YQH</v>
      </c>
      <c r="B1924" s="1">
        <v>4402018</v>
      </c>
      <c r="C1924" s="13" t="s">
        <v>3605</v>
      </c>
      <c r="D1924" s="1" t="s">
        <v>3606</v>
      </c>
      <c r="E1924" s="1" t="s">
        <v>2028</v>
      </c>
      <c r="F1924" s="1" t="s">
        <v>192</v>
      </c>
      <c r="G1924" s="1" t="s">
        <v>12</v>
      </c>
      <c r="H1924" s="1" t="s">
        <v>13</v>
      </c>
      <c r="I1924" s="1" t="s">
        <v>13</v>
      </c>
      <c r="J1924" s="20">
        <f>COUNTIF($C$2:$C$2413,C1924)</f>
        <v>2</v>
      </c>
      <c r="K1924" t="s">
        <v>4883</v>
      </c>
      <c r="L1924" t="s">
        <v>4884</v>
      </c>
    </row>
    <row r="1925" spans="1:12">
      <c r="A1925" s="1" t="str">
        <f t="shared" ref="A1925:A1988" si="33">C1925</f>
        <v>JR2TTS</v>
      </c>
      <c r="B1925" s="1">
        <v>4402019</v>
      </c>
      <c r="C1925" s="1" t="s">
        <v>3607</v>
      </c>
      <c r="D1925" s="1" t="s">
        <v>3608</v>
      </c>
      <c r="E1925" s="1" t="s">
        <v>2028</v>
      </c>
      <c r="F1925" s="1" t="s">
        <v>192</v>
      </c>
      <c r="G1925" s="1" t="s">
        <v>12</v>
      </c>
      <c r="H1925" s="1" t="s">
        <v>13</v>
      </c>
      <c r="I1925" s="1" t="s">
        <v>13</v>
      </c>
      <c r="J1925">
        <f>COUNTIF($C$2:$C$2413,C1925)</f>
        <v>1</v>
      </c>
    </row>
    <row r="1926" spans="1:12">
      <c r="A1926" s="1" t="str">
        <f t="shared" si="33"/>
        <v>JI2ATL</v>
      </c>
      <c r="B1926" s="1">
        <v>4402020</v>
      </c>
      <c r="C1926" s="1" t="s">
        <v>3609</v>
      </c>
      <c r="D1926" s="1" t="s">
        <v>3610</v>
      </c>
      <c r="E1926" s="1" t="s">
        <v>3611</v>
      </c>
      <c r="F1926" s="1" t="s">
        <v>192</v>
      </c>
      <c r="G1926" s="1" t="s">
        <v>12</v>
      </c>
      <c r="H1926" s="1" t="s">
        <v>13</v>
      </c>
      <c r="I1926" s="1" t="s">
        <v>13</v>
      </c>
      <c r="J1926">
        <f>COUNTIF($C$2:$C$2413,C1926)</f>
        <v>1</v>
      </c>
    </row>
    <row r="1927" spans="1:12">
      <c r="A1927" s="1" t="str">
        <f t="shared" si="33"/>
        <v>JA2NID</v>
      </c>
      <c r="B1927" s="1">
        <v>4402021</v>
      </c>
      <c r="C1927" s="13" t="s">
        <v>3580</v>
      </c>
      <c r="D1927" s="1" t="s">
        <v>3581</v>
      </c>
      <c r="E1927" s="1" t="s">
        <v>3582</v>
      </c>
      <c r="F1927" s="1" t="s">
        <v>192</v>
      </c>
      <c r="G1927" s="1" t="s">
        <v>12</v>
      </c>
      <c r="H1927" s="2">
        <v>44781.533530092594</v>
      </c>
      <c r="I1927" s="1">
        <v>44155</v>
      </c>
      <c r="J1927" s="20">
        <f>COUNTIF($C$2:$C$2413,C1927)</f>
        <v>2</v>
      </c>
    </row>
    <row r="1928" spans="1:12">
      <c r="A1928" s="1" t="str">
        <f t="shared" si="33"/>
        <v>JA2BYW</v>
      </c>
      <c r="B1928" s="1">
        <v>4402022</v>
      </c>
      <c r="C1928" s="1" t="s">
        <v>3612</v>
      </c>
      <c r="D1928" s="1" t="s">
        <v>350</v>
      </c>
      <c r="E1928" s="1" t="s">
        <v>228</v>
      </c>
      <c r="F1928" s="1" t="s">
        <v>192</v>
      </c>
      <c r="G1928" s="1" t="s">
        <v>12</v>
      </c>
      <c r="H1928" s="2">
        <v>44841.497013888889</v>
      </c>
      <c r="I1928" s="1">
        <v>51</v>
      </c>
      <c r="J1928">
        <f>COUNTIF($C$2:$C$2413,C1928)</f>
        <v>1</v>
      </c>
    </row>
    <row r="1929" spans="1:12">
      <c r="A1929" s="1" t="str">
        <f t="shared" si="33"/>
        <v>JA2WSM</v>
      </c>
      <c r="B1929" s="1">
        <v>4402023</v>
      </c>
      <c r="C1929" s="1" t="s">
        <v>3613</v>
      </c>
      <c r="D1929" s="1" t="s">
        <v>3614</v>
      </c>
      <c r="E1929" s="1" t="s">
        <v>3615</v>
      </c>
      <c r="F1929" s="1" t="s">
        <v>192</v>
      </c>
      <c r="G1929" s="1" t="s">
        <v>12</v>
      </c>
      <c r="H1929" s="1" t="s">
        <v>13</v>
      </c>
      <c r="I1929" s="1" t="s">
        <v>13</v>
      </c>
      <c r="J1929">
        <f>COUNTIF($C$2:$C$2413,C1929)</f>
        <v>1</v>
      </c>
    </row>
    <row r="1930" spans="1:12">
      <c r="A1930" s="1" t="str">
        <f t="shared" si="33"/>
        <v>JR2VSM</v>
      </c>
      <c r="B1930" s="1">
        <v>4402024</v>
      </c>
      <c r="C1930" s="13" t="s">
        <v>3616</v>
      </c>
      <c r="D1930" s="1" t="s">
        <v>3617</v>
      </c>
      <c r="E1930" s="1" t="s">
        <v>228</v>
      </c>
      <c r="F1930" s="1" t="s">
        <v>192</v>
      </c>
      <c r="G1930" s="1" t="s">
        <v>12</v>
      </c>
      <c r="H1930" s="1" t="s">
        <v>13</v>
      </c>
      <c r="I1930" s="1" t="s">
        <v>13</v>
      </c>
      <c r="J1930" s="20">
        <f>COUNTIF($C$2:$C$2413,C1930)</f>
        <v>2</v>
      </c>
    </row>
    <row r="1931" spans="1:12">
      <c r="A1931" s="1" t="str">
        <f t="shared" si="33"/>
        <v>JR2VSM</v>
      </c>
      <c r="B1931" s="1">
        <v>4402025</v>
      </c>
      <c r="C1931" s="13" t="s">
        <v>3616</v>
      </c>
      <c r="D1931" s="1" t="s">
        <v>3617</v>
      </c>
      <c r="E1931" s="1" t="s">
        <v>228</v>
      </c>
      <c r="F1931" s="1" t="s">
        <v>192</v>
      </c>
      <c r="G1931" s="1" t="s">
        <v>12</v>
      </c>
      <c r="H1931" s="1" t="s">
        <v>13</v>
      </c>
      <c r="I1931" s="1" t="s">
        <v>13</v>
      </c>
      <c r="J1931" s="20">
        <f>COUNTIF($C$2:$C$2413,C1931)</f>
        <v>2</v>
      </c>
    </row>
    <row r="1932" spans="1:12">
      <c r="A1932" s="1" t="str">
        <f t="shared" si="33"/>
        <v>JG2RMR</v>
      </c>
      <c r="B1932" s="1">
        <v>4402026</v>
      </c>
      <c r="C1932" s="1" t="s">
        <v>3618</v>
      </c>
      <c r="D1932" s="1" t="s">
        <v>3619</v>
      </c>
      <c r="E1932" s="1" t="s">
        <v>3620</v>
      </c>
      <c r="F1932" s="1" t="s">
        <v>192</v>
      </c>
      <c r="G1932" s="1" t="s">
        <v>12</v>
      </c>
      <c r="H1932" s="1" t="s">
        <v>13</v>
      </c>
      <c r="I1932" s="1" t="s">
        <v>13</v>
      </c>
      <c r="J1932">
        <f>COUNTIF($C$2:$C$2413,C1932)</f>
        <v>1</v>
      </c>
    </row>
    <row r="1933" spans="1:12">
      <c r="A1933" s="1" t="str">
        <f t="shared" si="33"/>
        <v>JI2LFX</v>
      </c>
      <c r="B1933" s="1">
        <v>4402027</v>
      </c>
      <c r="C1933" s="1" t="s">
        <v>3621</v>
      </c>
      <c r="D1933" s="1" t="s">
        <v>3622</v>
      </c>
      <c r="E1933" s="1" t="s">
        <v>228</v>
      </c>
      <c r="F1933" s="1" t="s">
        <v>192</v>
      </c>
      <c r="G1933" s="1" t="s">
        <v>12</v>
      </c>
      <c r="H1933" s="2">
        <v>45321.192743055559</v>
      </c>
      <c r="I1933" s="1">
        <v>4000</v>
      </c>
      <c r="J1933">
        <f>COUNTIF($C$2:$C$2413,C1933)</f>
        <v>1</v>
      </c>
    </row>
    <row r="1934" spans="1:12">
      <c r="A1934" s="1" t="str">
        <f t="shared" si="33"/>
        <v>JF2ANH</v>
      </c>
      <c r="B1934" s="1">
        <v>4402028</v>
      </c>
      <c r="C1934" s="13" t="s">
        <v>3591</v>
      </c>
      <c r="D1934" s="1" t="s">
        <v>3592</v>
      </c>
      <c r="E1934" s="1" t="s">
        <v>228</v>
      </c>
      <c r="F1934" s="1" t="s">
        <v>192</v>
      </c>
      <c r="G1934" s="1" t="s">
        <v>12</v>
      </c>
      <c r="H1934" s="2">
        <v>45500.966863425929</v>
      </c>
      <c r="I1934" s="1">
        <v>44155</v>
      </c>
      <c r="J1934" s="20">
        <f>COUNTIF($C$2:$C$2413,C1934)</f>
        <v>2</v>
      </c>
    </row>
    <row r="1935" spans="1:12">
      <c r="A1935" s="1" t="str">
        <f t="shared" si="33"/>
        <v>JA2JWH</v>
      </c>
      <c r="B1935" s="1">
        <v>4402029</v>
      </c>
      <c r="C1935" s="1" t="s">
        <v>3623</v>
      </c>
      <c r="D1935" s="1" t="s">
        <v>3624</v>
      </c>
      <c r="E1935" s="1" t="s">
        <v>228</v>
      </c>
      <c r="F1935" s="1" t="s">
        <v>192</v>
      </c>
      <c r="G1935" s="1" t="s">
        <v>12</v>
      </c>
      <c r="H1935" s="1" t="s">
        <v>13</v>
      </c>
      <c r="I1935" s="1" t="s">
        <v>13</v>
      </c>
      <c r="J1935">
        <f>COUNTIF($C$2:$C$2413,C1935)</f>
        <v>1</v>
      </c>
    </row>
    <row r="1936" spans="1:12">
      <c r="A1936" s="1" t="str">
        <f t="shared" si="33"/>
        <v>JI2GYC</v>
      </c>
      <c r="B1936" s="1">
        <v>4402030</v>
      </c>
      <c r="C1936" s="13" t="s">
        <v>3602</v>
      </c>
      <c r="D1936" s="1" t="s">
        <v>3603</v>
      </c>
      <c r="E1936" s="1" t="s">
        <v>3604</v>
      </c>
      <c r="F1936" s="1" t="s">
        <v>192</v>
      </c>
      <c r="G1936" s="1" t="s">
        <v>12</v>
      </c>
      <c r="H1936" s="2">
        <v>44924.184224537035</v>
      </c>
      <c r="I1936" s="1">
        <v>44155</v>
      </c>
      <c r="J1936" s="20">
        <f>COUNTIF($C$2:$C$2413,C1936)</f>
        <v>2</v>
      </c>
    </row>
    <row r="1937" spans="1:12">
      <c r="A1937" s="1" t="str">
        <f t="shared" si="33"/>
        <v>JJ2YPS</v>
      </c>
      <c r="B1937" s="1">
        <v>4402031</v>
      </c>
      <c r="C1937" s="1" t="s">
        <v>3625</v>
      </c>
      <c r="D1937" s="1" t="s">
        <v>3626</v>
      </c>
      <c r="E1937" s="1" t="s">
        <v>228</v>
      </c>
      <c r="F1937" s="1" t="s">
        <v>192</v>
      </c>
      <c r="G1937" s="1" t="s">
        <v>12</v>
      </c>
      <c r="H1937" s="1" t="s">
        <v>13</v>
      </c>
      <c r="I1937" s="1" t="s">
        <v>13</v>
      </c>
      <c r="J1937">
        <f>COUNTIF($C$2:$C$2413,C1937)</f>
        <v>1</v>
      </c>
      <c r="K1937" t="s">
        <v>4885</v>
      </c>
      <c r="L1937" t="s">
        <v>4886</v>
      </c>
    </row>
    <row r="1938" spans="1:12">
      <c r="A1938" s="1" t="str">
        <f t="shared" si="33"/>
        <v>JA2QNV</v>
      </c>
      <c r="B1938" s="1">
        <v>4402032</v>
      </c>
      <c r="C1938" s="13" t="s">
        <v>3627</v>
      </c>
      <c r="D1938" s="1" t="s">
        <v>3628</v>
      </c>
      <c r="E1938" s="1" t="s">
        <v>228</v>
      </c>
      <c r="F1938" s="1" t="s">
        <v>192</v>
      </c>
      <c r="G1938" s="1" t="s">
        <v>12</v>
      </c>
      <c r="H1938" s="1" t="s">
        <v>13</v>
      </c>
      <c r="I1938" s="1" t="s">
        <v>13</v>
      </c>
      <c r="J1938" s="20">
        <f>COUNTIF($C$2:$C$2413,C1938)</f>
        <v>2</v>
      </c>
    </row>
    <row r="1939" spans="1:12">
      <c r="A1939" s="1" t="str">
        <f t="shared" si="33"/>
        <v>JA2QNV</v>
      </c>
      <c r="B1939" s="1">
        <v>4402033</v>
      </c>
      <c r="C1939" s="13" t="s">
        <v>3627</v>
      </c>
      <c r="D1939" s="1" t="s">
        <v>3628</v>
      </c>
      <c r="E1939" s="1" t="s">
        <v>228</v>
      </c>
      <c r="F1939" s="1" t="s">
        <v>192</v>
      </c>
      <c r="G1939" s="1" t="s">
        <v>12</v>
      </c>
      <c r="H1939" s="1" t="s">
        <v>13</v>
      </c>
      <c r="I1939" s="1" t="s">
        <v>13</v>
      </c>
      <c r="J1939" s="20">
        <f>COUNTIF($C$2:$C$2413,C1939)</f>
        <v>2</v>
      </c>
    </row>
    <row r="1940" spans="1:12">
      <c r="A1940" s="1" t="str">
        <f t="shared" si="33"/>
        <v>JK3AGP</v>
      </c>
      <c r="B1940" s="1">
        <v>4402034</v>
      </c>
      <c r="C1940" s="1" t="s">
        <v>3629</v>
      </c>
      <c r="D1940" s="1" t="s">
        <v>3630</v>
      </c>
      <c r="E1940" s="1" t="s">
        <v>228</v>
      </c>
      <c r="F1940" s="1" t="s">
        <v>192</v>
      </c>
      <c r="G1940" s="1" t="s">
        <v>12</v>
      </c>
      <c r="H1940" s="1" t="s">
        <v>13</v>
      </c>
      <c r="I1940" s="1" t="s">
        <v>13</v>
      </c>
      <c r="J1940">
        <f>COUNTIF($C$2:$C$2413,C1940)</f>
        <v>1</v>
      </c>
    </row>
    <row r="1941" spans="1:12">
      <c r="A1941" s="1" t="str">
        <f t="shared" si="33"/>
        <v>JA2JMV</v>
      </c>
      <c r="B1941" s="1">
        <v>4402035</v>
      </c>
      <c r="C1941" s="1" t="s">
        <v>3631</v>
      </c>
      <c r="D1941" s="1" t="s">
        <v>3632</v>
      </c>
      <c r="E1941" s="1" t="s">
        <v>3633</v>
      </c>
      <c r="F1941" s="1" t="s">
        <v>192</v>
      </c>
      <c r="G1941" s="1" t="s">
        <v>12</v>
      </c>
      <c r="H1941" s="2">
        <v>45244.177291666667</v>
      </c>
      <c r="I1941" s="1">
        <v>23526</v>
      </c>
      <c r="J1941">
        <f>COUNTIF($C$2:$C$2413,C1941)</f>
        <v>1</v>
      </c>
    </row>
    <row r="1942" spans="1:12">
      <c r="A1942" s="1" t="str">
        <f t="shared" si="33"/>
        <v>JS2COE</v>
      </c>
      <c r="B1942" s="1">
        <v>4402038</v>
      </c>
      <c r="C1942" s="1" t="s">
        <v>3634</v>
      </c>
      <c r="D1942" s="1" t="s">
        <v>2556</v>
      </c>
      <c r="E1942" s="1" t="s">
        <v>3635</v>
      </c>
      <c r="F1942" s="1" t="s">
        <v>192</v>
      </c>
      <c r="G1942" s="1" t="s">
        <v>12</v>
      </c>
      <c r="H1942" s="1" t="s">
        <v>13</v>
      </c>
      <c r="I1942" s="1" t="s">
        <v>13</v>
      </c>
      <c r="J1942">
        <f>COUNTIF($C$2:$C$2413,C1942)</f>
        <v>1</v>
      </c>
    </row>
    <row r="1943" spans="1:12">
      <c r="A1943" s="1" t="str">
        <f t="shared" si="33"/>
        <v>JQ2QME</v>
      </c>
      <c r="B1943" s="1">
        <v>4402040</v>
      </c>
      <c r="C1943" s="1" t="s">
        <v>3636</v>
      </c>
      <c r="D1943" s="1" t="s">
        <v>3637</v>
      </c>
      <c r="E1943" s="1" t="s">
        <v>3638</v>
      </c>
      <c r="F1943" s="1" t="s">
        <v>192</v>
      </c>
      <c r="G1943" s="1" t="s">
        <v>12</v>
      </c>
      <c r="H1943" s="2">
        <v>45415.020497685182</v>
      </c>
      <c r="I1943" s="1">
        <v>268940</v>
      </c>
      <c r="J1943">
        <f>COUNTIF($C$2:$C$2413,C1943)</f>
        <v>1</v>
      </c>
    </row>
    <row r="1944" spans="1:12">
      <c r="A1944" s="1" t="str">
        <f t="shared" si="33"/>
        <v>JF2KNV</v>
      </c>
      <c r="B1944" s="1">
        <v>4402041</v>
      </c>
      <c r="C1944" s="13" t="s">
        <v>3639</v>
      </c>
      <c r="D1944" s="1" t="s">
        <v>3640</v>
      </c>
      <c r="E1944" s="1" t="s">
        <v>3633</v>
      </c>
      <c r="F1944" s="1" t="s">
        <v>192</v>
      </c>
      <c r="G1944" s="1" t="s">
        <v>12</v>
      </c>
      <c r="H1944" s="1" t="s">
        <v>13</v>
      </c>
      <c r="I1944" s="1" t="s">
        <v>13</v>
      </c>
      <c r="J1944" s="20">
        <f>COUNTIF($C$2:$C$2413,C1944)</f>
        <v>2</v>
      </c>
    </row>
    <row r="1945" spans="1:12">
      <c r="A1945" s="1" t="str">
        <f t="shared" si="33"/>
        <v>JE2GPX</v>
      </c>
      <c r="B1945" s="1">
        <v>4402042</v>
      </c>
      <c r="C1945" s="1" t="s">
        <v>3641</v>
      </c>
      <c r="D1945" s="1" t="s">
        <v>3642</v>
      </c>
      <c r="E1945" s="1" t="s">
        <v>3633</v>
      </c>
      <c r="F1945" s="1" t="s">
        <v>192</v>
      </c>
      <c r="G1945" s="1" t="s">
        <v>12</v>
      </c>
      <c r="H1945" s="1" t="s">
        <v>13</v>
      </c>
      <c r="I1945" s="1" t="s">
        <v>13</v>
      </c>
      <c r="J1945">
        <f>COUNTIF($C$2:$C$2413,C1945)</f>
        <v>1</v>
      </c>
    </row>
    <row r="1946" spans="1:12">
      <c r="A1946" s="1" t="str">
        <f t="shared" si="33"/>
        <v>JR2HAD</v>
      </c>
      <c r="B1946" s="1">
        <v>4402043</v>
      </c>
      <c r="C1946" s="1" t="s">
        <v>3643</v>
      </c>
      <c r="D1946" s="1" t="s">
        <v>3644</v>
      </c>
      <c r="E1946" s="1" t="s">
        <v>3582</v>
      </c>
      <c r="F1946" s="1" t="s">
        <v>192</v>
      </c>
      <c r="G1946" s="1" t="s">
        <v>12</v>
      </c>
      <c r="H1946" s="1" t="s">
        <v>13</v>
      </c>
      <c r="I1946" s="1" t="s">
        <v>13</v>
      </c>
      <c r="J1946">
        <f>COUNTIF($C$2:$C$2413,C1946)</f>
        <v>1</v>
      </c>
    </row>
    <row r="1947" spans="1:12">
      <c r="A1947" s="1" t="str">
        <f t="shared" si="33"/>
        <v>JA2YXY</v>
      </c>
      <c r="B1947" s="1">
        <v>4402044</v>
      </c>
      <c r="C1947" s="1" t="s">
        <v>3645</v>
      </c>
      <c r="D1947" s="1" t="s">
        <v>3646</v>
      </c>
      <c r="E1947" s="1" t="s">
        <v>3633</v>
      </c>
      <c r="F1947" s="1" t="s">
        <v>192</v>
      </c>
      <c r="G1947" s="1" t="s">
        <v>12</v>
      </c>
      <c r="H1947" s="1" t="s">
        <v>13</v>
      </c>
      <c r="I1947" s="1" t="s">
        <v>13</v>
      </c>
      <c r="J1947">
        <f>COUNTIF($C$2:$C$2413,C1947)</f>
        <v>1</v>
      </c>
      <c r="K1947" t="s">
        <v>4887</v>
      </c>
      <c r="L1947" t="s">
        <v>4888</v>
      </c>
    </row>
    <row r="1948" spans="1:12">
      <c r="A1948" s="1" t="str">
        <f t="shared" si="33"/>
        <v>JF2KNV</v>
      </c>
      <c r="B1948" s="1">
        <v>4402045</v>
      </c>
      <c r="C1948" s="13" t="s">
        <v>3639</v>
      </c>
      <c r="D1948" s="1" t="s">
        <v>3640</v>
      </c>
      <c r="E1948" s="1" t="s">
        <v>3633</v>
      </c>
      <c r="F1948" s="1" t="s">
        <v>192</v>
      </c>
      <c r="G1948" s="1" t="s">
        <v>12</v>
      </c>
      <c r="H1948" s="1" t="s">
        <v>13</v>
      </c>
      <c r="I1948" s="1" t="s">
        <v>13</v>
      </c>
      <c r="J1948" s="20">
        <f>COUNTIF($C$2:$C$2413,C1948)</f>
        <v>2</v>
      </c>
    </row>
    <row r="1949" spans="1:12">
      <c r="A1949" s="1" t="str">
        <f t="shared" si="33"/>
        <v>JJ2NAL</v>
      </c>
      <c r="B1949" s="1">
        <v>4402046</v>
      </c>
      <c r="C1949" s="1" t="s">
        <v>3647</v>
      </c>
      <c r="D1949" s="1" t="s">
        <v>3648</v>
      </c>
      <c r="E1949" s="1" t="s">
        <v>856</v>
      </c>
      <c r="F1949" s="1" t="s">
        <v>192</v>
      </c>
      <c r="G1949" s="1" t="s">
        <v>12</v>
      </c>
      <c r="H1949" s="1" t="s">
        <v>13</v>
      </c>
      <c r="I1949" s="1" t="s">
        <v>13</v>
      </c>
      <c r="J1949">
        <f>COUNTIF($C$2:$C$2413,C1949)</f>
        <v>1</v>
      </c>
    </row>
    <row r="1950" spans="1:12">
      <c r="A1950" s="1" t="str">
        <f t="shared" si="33"/>
        <v>JR2TTA</v>
      </c>
      <c r="B1950" s="1">
        <v>4402047</v>
      </c>
      <c r="C1950" s="13" t="s">
        <v>226</v>
      </c>
      <c r="D1950" s="1" t="s">
        <v>227</v>
      </c>
      <c r="E1950" s="1" t="s">
        <v>228</v>
      </c>
      <c r="F1950" s="1" t="s">
        <v>192</v>
      </c>
      <c r="G1950" s="1" t="s">
        <v>12</v>
      </c>
      <c r="H1950" s="1" t="s">
        <v>13</v>
      </c>
      <c r="I1950" s="1" t="s">
        <v>13</v>
      </c>
      <c r="J1950" s="20">
        <f>COUNTIF($C$2:$C$2413,C1950)</f>
        <v>2</v>
      </c>
    </row>
    <row r="1951" spans="1:12">
      <c r="A1951" s="1" t="str">
        <f t="shared" si="33"/>
        <v>JN2EVP</v>
      </c>
      <c r="B1951" s="1">
        <v>4402048</v>
      </c>
      <c r="C1951" s="13" t="s">
        <v>3649</v>
      </c>
      <c r="D1951" s="1" t="s">
        <v>3650</v>
      </c>
      <c r="E1951" s="1" t="s">
        <v>3651</v>
      </c>
      <c r="F1951" s="1" t="s">
        <v>192</v>
      </c>
      <c r="G1951" s="1" t="s">
        <v>12</v>
      </c>
      <c r="H1951" s="2">
        <v>45410.512037037035</v>
      </c>
      <c r="I1951" s="1">
        <v>440</v>
      </c>
      <c r="J1951" s="20">
        <f>COUNTIF($C$2:$C$2413,C1951)</f>
        <v>2</v>
      </c>
    </row>
    <row r="1952" spans="1:12">
      <c r="A1952" s="1" t="str">
        <f t="shared" si="33"/>
        <v>JR2VXK</v>
      </c>
      <c r="B1952" s="1">
        <v>4402049</v>
      </c>
      <c r="C1952" s="13" t="s">
        <v>3652</v>
      </c>
      <c r="D1952" s="1" t="s">
        <v>3653</v>
      </c>
      <c r="E1952" s="1" t="s">
        <v>975</v>
      </c>
      <c r="F1952" s="1" t="s">
        <v>192</v>
      </c>
      <c r="G1952" s="1" t="s">
        <v>12</v>
      </c>
      <c r="H1952" s="1" t="s">
        <v>13</v>
      </c>
      <c r="I1952" s="1" t="s">
        <v>13</v>
      </c>
      <c r="J1952" s="20">
        <f>COUNTIF($C$2:$C$2413,C1952)</f>
        <v>2</v>
      </c>
    </row>
    <row r="1953" spans="1:12">
      <c r="A1953" s="1" t="str">
        <f t="shared" si="33"/>
        <v>JK2CNK</v>
      </c>
      <c r="B1953" s="1">
        <v>4402050</v>
      </c>
      <c r="C1953" s="1" t="s">
        <v>3654</v>
      </c>
      <c r="D1953" s="1" t="s">
        <v>3655</v>
      </c>
      <c r="E1953" s="1" t="s">
        <v>3656</v>
      </c>
      <c r="F1953" s="1" t="s">
        <v>192</v>
      </c>
      <c r="G1953" s="1" t="s">
        <v>12</v>
      </c>
      <c r="H1953" s="1" t="s">
        <v>13</v>
      </c>
      <c r="I1953" s="1" t="s">
        <v>13</v>
      </c>
      <c r="J1953">
        <f>COUNTIF($C$2:$C$2413,C1953)</f>
        <v>1</v>
      </c>
    </row>
    <row r="1954" spans="1:12">
      <c r="A1954" s="1" t="str">
        <f t="shared" si="33"/>
        <v>JR2URN</v>
      </c>
      <c r="B1954" s="1">
        <v>4402051</v>
      </c>
      <c r="C1954" s="1" t="s">
        <v>3657</v>
      </c>
      <c r="D1954" s="1" t="s">
        <v>3658</v>
      </c>
      <c r="E1954" s="1" t="s">
        <v>3659</v>
      </c>
      <c r="F1954" s="1" t="s">
        <v>192</v>
      </c>
      <c r="G1954" s="1" t="s">
        <v>12</v>
      </c>
      <c r="H1954" s="1" t="s">
        <v>13</v>
      </c>
      <c r="I1954" s="1" t="s">
        <v>13</v>
      </c>
      <c r="J1954">
        <f>COUNTIF($C$2:$C$2413,C1954)</f>
        <v>1</v>
      </c>
    </row>
    <row r="1955" spans="1:12">
      <c r="A1955" s="1" t="str">
        <f t="shared" si="33"/>
        <v>JH2KBS</v>
      </c>
      <c r="B1955" s="1">
        <v>4402052</v>
      </c>
      <c r="C1955" s="1" t="s">
        <v>3660</v>
      </c>
      <c r="D1955" s="1" t="s">
        <v>3661</v>
      </c>
      <c r="E1955" s="1" t="s">
        <v>3662</v>
      </c>
      <c r="F1955" s="1" t="s">
        <v>192</v>
      </c>
      <c r="G1955" s="1" t="s">
        <v>12</v>
      </c>
      <c r="H1955" s="1" t="s">
        <v>13</v>
      </c>
      <c r="I1955" s="1" t="s">
        <v>13</v>
      </c>
      <c r="J1955">
        <f>COUNTIF($C$2:$C$2413,C1955)</f>
        <v>1</v>
      </c>
    </row>
    <row r="1956" spans="1:12">
      <c r="A1956" s="1" t="str">
        <f t="shared" si="33"/>
        <v>JS2EAY</v>
      </c>
      <c r="B1956" s="1">
        <v>4402053</v>
      </c>
      <c r="C1956" s="13" t="s">
        <v>3663</v>
      </c>
      <c r="D1956" s="1" t="s">
        <v>3664</v>
      </c>
      <c r="E1956" s="1" t="s">
        <v>3665</v>
      </c>
      <c r="F1956" s="1" t="s">
        <v>192</v>
      </c>
      <c r="G1956" s="1" t="s">
        <v>12</v>
      </c>
      <c r="H1956" s="1" t="s">
        <v>13</v>
      </c>
      <c r="I1956" s="1" t="s">
        <v>13</v>
      </c>
      <c r="J1956" s="20">
        <f>COUNTIF($C$2:$C$2413,C1956)</f>
        <v>2</v>
      </c>
    </row>
    <row r="1957" spans="1:12">
      <c r="A1957" s="1" t="str">
        <f t="shared" si="33"/>
        <v>JF2OWN</v>
      </c>
      <c r="B1957" s="1">
        <v>4402054</v>
      </c>
      <c r="C1957" s="13" t="s">
        <v>3666</v>
      </c>
      <c r="D1957" s="1" t="s">
        <v>3667</v>
      </c>
      <c r="E1957" s="1" t="s">
        <v>3611</v>
      </c>
      <c r="F1957" s="1" t="s">
        <v>192</v>
      </c>
      <c r="G1957" s="1" t="s">
        <v>12</v>
      </c>
      <c r="H1957" s="1" t="s">
        <v>13</v>
      </c>
      <c r="I1957" s="1" t="s">
        <v>13</v>
      </c>
      <c r="J1957" s="20">
        <f>COUNTIF($C$2:$C$2413,C1957)</f>
        <v>2</v>
      </c>
    </row>
    <row r="1958" spans="1:12">
      <c r="A1958" s="1" t="str">
        <f t="shared" si="33"/>
        <v>JF2OWN</v>
      </c>
      <c r="B1958" s="1">
        <v>4402055</v>
      </c>
      <c r="C1958" s="13" t="s">
        <v>3666</v>
      </c>
      <c r="D1958" s="1" t="s">
        <v>3667</v>
      </c>
      <c r="E1958" s="1" t="s">
        <v>3611</v>
      </c>
      <c r="F1958" s="1" t="s">
        <v>192</v>
      </c>
      <c r="G1958" s="1" t="s">
        <v>12</v>
      </c>
      <c r="H1958" s="1" t="s">
        <v>13</v>
      </c>
      <c r="I1958" s="1" t="s">
        <v>13</v>
      </c>
      <c r="J1958" s="20">
        <f>COUNTIF($C$2:$C$2413,C1958)</f>
        <v>2</v>
      </c>
    </row>
    <row r="1959" spans="1:12">
      <c r="A1959" s="1" t="str">
        <f t="shared" si="33"/>
        <v>JS2DLW</v>
      </c>
      <c r="B1959" s="1">
        <v>4402056</v>
      </c>
      <c r="C1959" s="1" t="s">
        <v>3668</v>
      </c>
      <c r="D1959" s="1" t="s">
        <v>3669</v>
      </c>
      <c r="E1959" s="1" t="s">
        <v>324</v>
      </c>
      <c r="F1959" s="1" t="s">
        <v>192</v>
      </c>
      <c r="G1959" s="1" t="s">
        <v>12</v>
      </c>
      <c r="H1959" s="1" t="s">
        <v>13</v>
      </c>
      <c r="I1959" s="1" t="s">
        <v>13</v>
      </c>
      <c r="J1959">
        <f>COUNTIF($C$2:$C$2413,C1959)</f>
        <v>1</v>
      </c>
    </row>
    <row r="1960" spans="1:12">
      <c r="A1960" s="1" t="str">
        <f t="shared" si="33"/>
        <v>JJ2YMZ</v>
      </c>
      <c r="B1960" s="1">
        <v>4402057</v>
      </c>
      <c r="C1960" s="1" t="s">
        <v>3670</v>
      </c>
      <c r="D1960" s="1" t="s">
        <v>3671</v>
      </c>
      <c r="E1960" s="1" t="s">
        <v>3672</v>
      </c>
      <c r="F1960" s="1" t="s">
        <v>192</v>
      </c>
      <c r="G1960" s="1" t="s">
        <v>12</v>
      </c>
      <c r="H1960" s="1" t="s">
        <v>13</v>
      </c>
      <c r="I1960" s="1" t="s">
        <v>13</v>
      </c>
      <c r="J1960">
        <f>COUNTIF($C$2:$C$2413,C1960)</f>
        <v>1</v>
      </c>
      <c r="K1960" t="s">
        <v>4889</v>
      </c>
      <c r="L1960" t="s">
        <v>4890</v>
      </c>
    </row>
    <row r="1961" spans="1:12">
      <c r="A1961" s="1" t="str">
        <f t="shared" si="33"/>
        <v>JN2EVP</v>
      </c>
      <c r="B1961" s="1">
        <v>4402058</v>
      </c>
      <c r="C1961" s="13" t="s">
        <v>3649</v>
      </c>
      <c r="D1961" s="1" t="s">
        <v>3650</v>
      </c>
      <c r="E1961" s="1" t="s">
        <v>3651</v>
      </c>
      <c r="F1961" s="1" t="s">
        <v>192</v>
      </c>
      <c r="G1961" s="1" t="s">
        <v>12</v>
      </c>
      <c r="H1961" s="1" t="s">
        <v>13</v>
      </c>
      <c r="I1961" s="1" t="s">
        <v>13</v>
      </c>
      <c r="J1961" s="20">
        <f>COUNTIF($C$2:$C$2413,C1961)</f>
        <v>2</v>
      </c>
    </row>
    <row r="1962" spans="1:12">
      <c r="A1962" s="1" t="str">
        <f t="shared" si="33"/>
        <v>JS2EAY</v>
      </c>
      <c r="B1962" s="1">
        <v>4402059</v>
      </c>
      <c r="C1962" s="13" t="s">
        <v>3663</v>
      </c>
      <c r="D1962" s="1" t="s">
        <v>3664</v>
      </c>
      <c r="E1962" s="1" t="s">
        <v>3665</v>
      </c>
      <c r="F1962" s="1" t="s">
        <v>192</v>
      </c>
      <c r="G1962" s="1" t="s">
        <v>12</v>
      </c>
      <c r="H1962" s="1" t="s">
        <v>13</v>
      </c>
      <c r="I1962" s="1" t="s">
        <v>13</v>
      </c>
      <c r="J1962" s="20">
        <f>COUNTIF($C$2:$C$2413,C1962)</f>
        <v>2</v>
      </c>
    </row>
    <row r="1963" spans="1:12">
      <c r="A1963" s="1" t="str">
        <f t="shared" si="33"/>
        <v>JA2PIT</v>
      </c>
      <c r="B1963" s="1">
        <v>4402061</v>
      </c>
      <c r="C1963" s="1" t="s">
        <v>3673</v>
      </c>
      <c r="D1963" s="1" t="s">
        <v>3674</v>
      </c>
      <c r="E1963" s="1" t="s">
        <v>3595</v>
      </c>
      <c r="F1963" s="1" t="s">
        <v>192</v>
      </c>
      <c r="G1963" s="1" t="s">
        <v>12</v>
      </c>
      <c r="H1963" s="2">
        <v>45173.304212962961</v>
      </c>
      <c r="I1963" s="1">
        <v>44155</v>
      </c>
      <c r="J1963">
        <f>COUNTIF($C$2:$C$2413,C1963)</f>
        <v>1</v>
      </c>
    </row>
    <row r="1964" spans="1:12">
      <c r="A1964" s="1" t="str">
        <f t="shared" si="33"/>
        <v>JR2PRS</v>
      </c>
      <c r="B1964" s="1">
        <v>4402062</v>
      </c>
      <c r="C1964" s="1" t="s">
        <v>3675</v>
      </c>
      <c r="D1964" s="1" t="s">
        <v>3676</v>
      </c>
      <c r="E1964" s="1" t="s">
        <v>3677</v>
      </c>
      <c r="F1964" s="1" t="s">
        <v>192</v>
      </c>
      <c r="G1964" s="1" t="s">
        <v>12</v>
      </c>
      <c r="H1964" s="1" t="s">
        <v>13</v>
      </c>
      <c r="I1964" s="1" t="s">
        <v>13</v>
      </c>
      <c r="J1964">
        <f>COUNTIF($C$2:$C$2413,C1964)</f>
        <v>1</v>
      </c>
    </row>
    <row r="1965" spans="1:12">
      <c r="A1965" s="1" t="str">
        <f t="shared" si="33"/>
        <v>JH2ECC</v>
      </c>
      <c r="B1965" s="1">
        <v>4402063</v>
      </c>
      <c r="C1965" s="1" t="s">
        <v>3678</v>
      </c>
      <c r="D1965" s="1" t="s">
        <v>3679</v>
      </c>
      <c r="E1965" s="1" t="s">
        <v>2028</v>
      </c>
      <c r="F1965" s="1" t="s">
        <v>192</v>
      </c>
      <c r="G1965" s="1" t="s">
        <v>12</v>
      </c>
      <c r="H1965" s="1" t="s">
        <v>13</v>
      </c>
      <c r="I1965" s="1" t="s">
        <v>13</v>
      </c>
      <c r="J1965">
        <f>COUNTIF($C$2:$C$2413,C1965)</f>
        <v>1</v>
      </c>
    </row>
    <row r="1966" spans="1:12">
      <c r="A1966" s="1" t="str">
        <f t="shared" si="33"/>
        <v>JR2XTF</v>
      </c>
      <c r="B1966" s="1">
        <v>4402064</v>
      </c>
      <c r="C1966" s="1" t="s">
        <v>3680</v>
      </c>
      <c r="D1966" s="1" t="s">
        <v>3681</v>
      </c>
      <c r="E1966" s="1" t="s">
        <v>3682</v>
      </c>
      <c r="F1966" s="1" t="s">
        <v>192</v>
      </c>
      <c r="G1966" s="1" t="s">
        <v>12</v>
      </c>
      <c r="H1966" s="1" t="s">
        <v>13</v>
      </c>
      <c r="I1966" s="1" t="s">
        <v>13</v>
      </c>
      <c r="J1966">
        <f>COUNTIF($C$2:$C$2413,C1966)</f>
        <v>1</v>
      </c>
    </row>
    <row r="1967" spans="1:12">
      <c r="A1967" s="1" t="str">
        <f t="shared" si="33"/>
        <v>JJ2YSJ</v>
      </c>
      <c r="B1967" s="1">
        <v>4402065</v>
      </c>
      <c r="C1967" s="1" t="s">
        <v>3683</v>
      </c>
      <c r="D1967" s="1" t="s">
        <v>3684</v>
      </c>
      <c r="E1967" s="1" t="s">
        <v>3685</v>
      </c>
      <c r="F1967" s="1" t="s">
        <v>192</v>
      </c>
      <c r="G1967" s="1" t="s">
        <v>12</v>
      </c>
      <c r="H1967" s="1" t="s">
        <v>13</v>
      </c>
      <c r="I1967" s="1" t="s">
        <v>13</v>
      </c>
      <c r="J1967">
        <f>COUNTIF($C$2:$C$2413,C1967)</f>
        <v>1</v>
      </c>
      <c r="K1967" t="s">
        <v>4891</v>
      </c>
      <c r="L1967" t="s">
        <v>4892</v>
      </c>
    </row>
    <row r="1968" spans="1:12">
      <c r="A1968" s="1" t="str">
        <f t="shared" si="33"/>
        <v>JR2CAJ</v>
      </c>
      <c r="B1968" s="1">
        <v>4402066</v>
      </c>
      <c r="C1968" s="1" t="s">
        <v>3686</v>
      </c>
      <c r="D1968" s="1" t="s">
        <v>3687</v>
      </c>
      <c r="E1968" s="1" t="s">
        <v>3688</v>
      </c>
      <c r="F1968" s="1" t="s">
        <v>192</v>
      </c>
      <c r="G1968" s="1" t="s">
        <v>12</v>
      </c>
      <c r="H1968" s="1" t="s">
        <v>13</v>
      </c>
      <c r="I1968" s="1" t="s">
        <v>13</v>
      </c>
      <c r="J1968">
        <f>COUNTIF($C$2:$C$2413,C1968)</f>
        <v>1</v>
      </c>
    </row>
    <row r="1969" spans="1:12">
      <c r="A1969" s="1" t="str">
        <f t="shared" si="33"/>
        <v>JJ2YSG</v>
      </c>
      <c r="B1969" s="1">
        <v>4402067</v>
      </c>
      <c r="C1969" s="1" t="s">
        <v>3689</v>
      </c>
      <c r="D1969" s="1" t="s">
        <v>3690</v>
      </c>
      <c r="E1969" s="1" t="s">
        <v>3677</v>
      </c>
      <c r="F1969" s="1" t="s">
        <v>192</v>
      </c>
      <c r="G1969" s="1" t="s">
        <v>12</v>
      </c>
      <c r="H1969" s="1" t="s">
        <v>13</v>
      </c>
      <c r="I1969" s="1" t="s">
        <v>13</v>
      </c>
      <c r="J1969">
        <f>COUNTIF($C$2:$C$2413,C1969)</f>
        <v>1</v>
      </c>
      <c r="K1969" t="s">
        <v>4893</v>
      </c>
      <c r="L1969" t="s">
        <v>4894</v>
      </c>
    </row>
    <row r="1970" spans="1:12">
      <c r="A1970" s="1" t="str">
        <f t="shared" si="33"/>
        <v>JA2MSP</v>
      </c>
      <c r="B1970" s="1">
        <v>4402068</v>
      </c>
      <c r="C1970" s="13" t="s">
        <v>3691</v>
      </c>
      <c r="D1970" s="1" t="s">
        <v>3692</v>
      </c>
      <c r="E1970" s="1" t="s">
        <v>3693</v>
      </c>
      <c r="F1970" s="1" t="s">
        <v>192</v>
      </c>
      <c r="G1970" s="1" t="s">
        <v>12</v>
      </c>
      <c r="H1970" s="2">
        <v>44767.075532407405</v>
      </c>
      <c r="I1970" s="1">
        <v>9</v>
      </c>
      <c r="J1970" s="20">
        <f>COUNTIF($C$2:$C$2413,C1970)</f>
        <v>2</v>
      </c>
    </row>
    <row r="1971" spans="1:12">
      <c r="A1971" s="1" t="str">
        <f t="shared" si="33"/>
        <v>JH2NKE</v>
      </c>
      <c r="B1971" s="1">
        <v>4402069</v>
      </c>
      <c r="C1971" s="13" t="s">
        <v>3694</v>
      </c>
      <c r="D1971" s="1" t="s">
        <v>3695</v>
      </c>
      <c r="E1971" s="1" t="s">
        <v>3696</v>
      </c>
      <c r="F1971" s="1" t="s">
        <v>192</v>
      </c>
      <c r="G1971" s="1" t="s">
        <v>12</v>
      </c>
      <c r="H1971" s="1" t="s">
        <v>13</v>
      </c>
      <c r="I1971" s="1" t="s">
        <v>13</v>
      </c>
      <c r="J1971" s="20">
        <f>COUNTIF($C$2:$C$2413,C1971)</f>
        <v>2</v>
      </c>
    </row>
    <row r="1972" spans="1:12">
      <c r="A1972" s="1" t="str">
        <f t="shared" si="33"/>
        <v>JG2FFB</v>
      </c>
      <c r="B1972" s="1">
        <v>4402074</v>
      </c>
      <c r="C1972" s="13" t="s">
        <v>3596</v>
      </c>
      <c r="D1972" s="1" t="s">
        <v>3597</v>
      </c>
      <c r="E1972" s="1" t="s">
        <v>2028</v>
      </c>
      <c r="F1972" s="1" t="s">
        <v>192</v>
      </c>
      <c r="G1972" s="1" t="s">
        <v>12</v>
      </c>
      <c r="H1972" s="2">
        <v>45495.370057870372</v>
      </c>
      <c r="I1972" s="1">
        <v>44155</v>
      </c>
      <c r="J1972" s="20">
        <f>COUNTIF($C$2:$C$2413,C1972)</f>
        <v>2</v>
      </c>
    </row>
    <row r="1973" spans="1:12">
      <c r="A1973" s="1" t="str">
        <f t="shared" si="33"/>
        <v>JA2CCV</v>
      </c>
      <c r="B1973" s="1">
        <v>4402076</v>
      </c>
      <c r="C1973" s="13" t="s">
        <v>3588</v>
      </c>
      <c r="D1973" s="1" t="s">
        <v>3589</v>
      </c>
      <c r="E1973" s="1" t="s">
        <v>3590</v>
      </c>
      <c r="F1973" s="1" t="s">
        <v>192</v>
      </c>
      <c r="G1973" s="1" t="s">
        <v>12</v>
      </c>
      <c r="H1973" s="2">
        <v>45053.140034722222</v>
      </c>
      <c r="I1973" s="1">
        <v>44155</v>
      </c>
      <c r="J1973" s="20">
        <f>COUNTIF($C$2:$C$2413,C1973)</f>
        <v>2</v>
      </c>
    </row>
    <row r="1974" spans="1:12">
      <c r="A1974" s="1" t="str">
        <f t="shared" si="33"/>
        <v>JR2VXK</v>
      </c>
      <c r="B1974" s="1">
        <v>4402078</v>
      </c>
      <c r="C1974" s="13" t="s">
        <v>3652</v>
      </c>
      <c r="D1974" s="1" t="s">
        <v>3653</v>
      </c>
      <c r="E1974" s="1" t="s">
        <v>975</v>
      </c>
      <c r="F1974" s="1" t="s">
        <v>192</v>
      </c>
      <c r="G1974" s="1" t="s">
        <v>12</v>
      </c>
      <c r="H1974" s="1" t="s">
        <v>13</v>
      </c>
      <c r="I1974" s="1" t="s">
        <v>13</v>
      </c>
      <c r="J1974" s="20">
        <f>COUNTIF($C$2:$C$2413,C1974)</f>
        <v>2</v>
      </c>
    </row>
    <row r="1975" spans="1:12">
      <c r="A1975" s="1" t="str">
        <f t="shared" si="33"/>
        <v>JH2ELZ</v>
      </c>
      <c r="B1975" s="1">
        <v>4402079</v>
      </c>
      <c r="C1975" s="1" t="s">
        <v>3697</v>
      </c>
      <c r="D1975" s="1" t="s">
        <v>3698</v>
      </c>
      <c r="E1975" s="1" t="s">
        <v>3699</v>
      </c>
      <c r="F1975" s="1" t="s">
        <v>192</v>
      </c>
      <c r="G1975" s="1" t="s">
        <v>12</v>
      </c>
      <c r="H1975" s="1" t="s">
        <v>13</v>
      </c>
      <c r="I1975" s="1" t="s">
        <v>13</v>
      </c>
      <c r="J1975">
        <f>COUNTIF($C$2:$C$2413,C1975)</f>
        <v>1</v>
      </c>
    </row>
    <row r="1976" spans="1:12">
      <c r="A1976" s="1" t="str">
        <f t="shared" si="33"/>
        <v>JG2TCV</v>
      </c>
      <c r="B1976" s="1">
        <v>4402080</v>
      </c>
      <c r="C1976" s="1" t="s">
        <v>3700</v>
      </c>
      <c r="D1976" s="1" t="s">
        <v>2821</v>
      </c>
      <c r="E1976" s="1" t="s">
        <v>3701</v>
      </c>
      <c r="F1976" s="1" t="s">
        <v>192</v>
      </c>
      <c r="G1976" s="1" t="s">
        <v>12</v>
      </c>
      <c r="H1976" s="1" t="s">
        <v>13</v>
      </c>
      <c r="I1976" s="1" t="s">
        <v>13</v>
      </c>
      <c r="J1976">
        <f>COUNTIF($C$2:$C$2413,C1976)</f>
        <v>1</v>
      </c>
    </row>
    <row r="1977" spans="1:12">
      <c r="A1977" s="1" t="str">
        <f t="shared" si="33"/>
        <v>JA2MSP</v>
      </c>
      <c r="B1977" s="1">
        <v>4402083</v>
      </c>
      <c r="C1977" s="13" t="s">
        <v>3691</v>
      </c>
      <c r="D1977" s="1" t="s">
        <v>3692</v>
      </c>
      <c r="E1977" s="1" t="s">
        <v>3693</v>
      </c>
      <c r="F1977" s="1" t="s">
        <v>192</v>
      </c>
      <c r="G1977" s="1" t="s">
        <v>12</v>
      </c>
      <c r="H1977" s="1" t="s">
        <v>13</v>
      </c>
      <c r="I1977" s="1" t="s">
        <v>13</v>
      </c>
      <c r="J1977" s="20">
        <f>COUNTIF($C$2:$C$2413,C1977)</f>
        <v>2</v>
      </c>
    </row>
    <row r="1978" spans="1:12">
      <c r="A1978" s="1" t="str">
        <f t="shared" si="33"/>
        <v>JR2POZ</v>
      </c>
      <c r="B1978" s="1">
        <v>4402084</v>
      </c>
      <c r="C1978" s="1" t="s">
        <v>3702</v>
      </c>
      <c r="D1978" s="1" t="s">
        <v>3703</v>
      </c>
      <c r="E1978" s="1" t="s">
        <v>3704</v>
      </c>
      <c r="F1978" s="1" t="s">
        <v>192</v>
      </c>
      <c r="G1978" s="1" t="s">
        <v>12</v>
      </c>
      <c r="H1978" s="1" t="s">
        <v>13</v>
      </c>
      <c r="I1978" s="1" t="s">
        <v>13</v>
      </c>
      <c r="J1978">
        <f>COUNTIF($C$2:$C$2413,C1978)</f>
        <v>1</v>
      </c>
    </row>
    <row r="1979" spans="1:12">
      <c r="A1979" s="1" t="str">
        <f t="shared" si="33"/>
        <v>JR2SRH</v>
      </c>
      <c r="B1979" s="1">
        <v>4402085</v>
      </c>
      <c r="C1979" s="13" t="s">
        <v>3573</v>
      </c>
      <c r="D1979" s="1" t="s">
        <v>3574</v>
      </c>
      <c r="E1979" s="1" t="s">
        <v>3575</v>
      </c>
      <c r="F1979" s="1" t="s">
        <v>192</v>
      </c>
      <c r="G1979" s="1" t="s">
        <v>12</v>
      </c>
      <c r="H1979" s="1" t="s">
        <v>13</v>
      </c>
      <c r="I1979" s="1" t="s">
        <v>13</v>
      </c>
      <c r="J1979" s="20">
        <f>COUNTIF($C$2:$C$2413,C1979)</f>
        <v>2</v>
      </c>
    </row>
    <row r="1980" spans="1:12">
      <c r="A1980" s="1" t="str">
        <f t="shared" si="33"/>
        <v>JA2YCQ</v>
      </c>
      <c r="B1980" s="1">
        <v>4402086</v>
      </c>
      <c r="C1980" s="1" t="s">
        <v>3705</v>
      </c>
      <c r="D1980" s="1" t="s">
        <v>3706</v>
      </c>
      <c r="E1980" s="1" t="s">
        <v>192</v>
      </c>
      <c r="F1980" s="1" t="s">
        <v>192</v>
      </c>
      <c r="G1980" s="1" t="s">
        <v>12</v>
      </c>
      <c r="H1980" s="1" t="s">
        <v>13</v>
      </c>
      <c r="I1980" s="1" t="s">
        <v>13</v>
      </c>
      <c r="J1980">
        <f>COUNTIF($C$2:$C$2413,C1980)</f>
        <v>1</v>
      </c>
      <c r="K1980" t="s">
        <v>4895</v>
      </c>
      <c r="L1980" t="s">
        <v>4896</v>
      </c>
    </row>
    <row r="1981" spans="1:12">
      <c r="A1981" s="1" t="str">
        <f t="shared" si="33"/>
        <v>JK2JTJ</v>
      </c>
      <c r="B1981" s="1">
        <v>4402087</v>
      </c>
      <c r="C1981" s="1" t="s">
        <v>3707</v>
      </c>
      <c r="D1981" s="1" t="s">
        <v>3708</v>
      </c>
      <c r="E1981" s="1" t="s">
        <v>3575</v>
      </c>
      <c r="F1981" s="1" t="s">
        <v>192</v>
      </c>
      <c r="G1981" s="1" t="s">
        <v>12</v>
      </c>
      <c r="H1981" s="1" t="s">
        <v>13</v>
      </c>
      <c r="I1981" s="1" t="s">
        <v>13</v>
      </c>
      <c r="J1981">
        <f>COUNTIF($C$2:$C$2413,C1981)</f>
        <v>1</v>
      </c>
    </row>
    <row r="1982" spans="1:12">
      <c r="A1982" s="1" t="str">
        <f t="shared" si="33"/>
        <v>JH2NKE</v>
      </c>
      <c r="B1982" s="1">
        <v>4402088</v>
      </c>
      <c r="C1982" s="13" t="s">
        <v>3694</v>
      </c>
      <c r="D1982" s="1" t="s">
        <v>3695</v>
      </c>
      <c r="E1982" s="1" t="s">
        <v>3696</v>
      </c>
      <c r="F1982" s="1" t="s">
        <v>192</v>
      </c>
      <c r="G1982" s="1" t="s">
        <v>12</v>
      </c>
      <c r="H1982" s="1" t="s">
        <v>13</v>
      </c>
      <c r="I1982" s="1" t="s">
        <v>13</v>
      </c>
      <c r="J1982" s="20">
        <f>COUNTIF($C$2:$C$2413,C1982)</f>
        <v>2</v>
      </c>
    </row>
    <row r="1983" spans="1:12">
      <c r="A1983" s="1" t="str">
        <f t="shared" si="33"/>
        <v>JA5CUU</v>
      </c>
      <c r="B1983" s="1">
        <v>4402091</v>
      </c>
      <c r="C1983" s="13" t="s">
        <v>3709</v>
      </c>
      <c r="D1983" s="1" t="s">
        <v>3710</v>
      </c>
      <c r="E1983" s="1" t="s">
        <v>3711</v>
      </c>
      <c r="F1983" s="1" t="s">
        <v>192</v>
      </c>
      <c r="G1983" s="1" t="s">
        <v>12</v>
      </c>
      <c r="H1983" s="1" t="s">
        <v>13</v>
      </c>
      <c r="I1983" s="1" t="s">
        <v>13</v>
      </c>
      <c r="J1983" s="20">
        <f>COUNTIF($C$2:$C$2413,C1983)</f>
        <v>2</v>
      </c>
    </row>
    <row r="1984" spans="1:12">
      <c r="A1984" s="1" t="str">
        <f t="shared" si="33"/>
        <v>JA5CUU</v>
      </c>
      <c r="B1984" s="1">
        <v>4402092</v>
      </c>
      <c r="C1984" s="13" t="s">
        <v>3709</v>
      </c>
      <c r="D1984" s="1" t="s">
        <v>3710</v>
      </c>
      <c r="E1984" s="1" t="s">
        <v>3711</v>
      </c>
      <c r="F1984" s="1" t="s">
        <v>192</v>
      </c>
      <c r="G1984" s="1" t="s">
        <v>12</v>
      </c>
      <c r="H1984" s="1" t="s">
        <v>13</v>
      </c>
      <c r="I1984" s="1" t="s">
        <v>13</v>
      </c>
      <c r="J1984" s="20">
        <f>COUNTIF($C$2:$C$2413,C1984)</f>
        <v>2</v>
      </c>
    </row>
    <row r="1985" spans="1:12">
      <c r="A1985" s="1" t="str">
        <f t="shared" si="33"/>
        <v>JF2LHC</v>
      </c>
      <c r="B1985" s="1">
        <v>4402093</v>
      </c>
      <c r="C1985" s="13" t="s">
        <v>3712</v>
      </c>
      <c r="D1985" s="1" t="s">
        <v>3713</v>
      </c>
      <c r="E1985" s="1" t="s">
        <v>3714</v>
      </c>
      <c r="F1985" s="1" t="s">
        <v>192</v>
      </c>
      <c r="G1985" s="1" t="s">
        <v>12</v>
      </c>
      <c r="H1985" s="1" t="s">
        <v>13</v>
      </c>
      <c r="I1985" s="1" t="s">
        <v>13</v>
      </c>
      <c r="J1985" s="20">
        <f>COUNTIF($C$2:$C$2413,C1985)</f>
        <v>2</v>
      </c>
    </row>
    <row r="1986" spans="1:12">
      <c r="A1986" s="1" t="str">
        <f t="shared" si="33"/>
        <v>JP2RXU</v>
      </c>
      <c r="B1986" s="1">
        <v>4402094</v>
      </c>
      <c r="C1986" s="13" t="s">
        <v>189</v>
      </c>
      <c r="D1986" s="1" t="s">
        <v>190</v>
      </c>
      <c r="E1986" s="1" t="s">
        <v>191</v>
      </c>
      <c r="F1986" s="1" t="s">
        <v>192</v>
      </c>
      <c r="G1986" s="1" t="s">
        <v>12</v>
      </c>
      <c r="H1986" s="1" t="s">
        <v>13</v>
      </c>
      <c r="I1986" s="1" t="s">
        <v>13</v>
      </c>
      <c r="J1986" s="20">
        <f>COUNTIF($C$2:$C$2413,C1986)</f>
        <v>2</v>
      </c>
    </row>
    <row r="1987" spans="1:12">
      <c r="A1987" s="1" t="str">
        <f t="shared" si="33"/>
        <v>JG2UKF</v>
      </c>
      <c r="B1987" s="1">
        <v>4402095</v>
      </c>
      <c r="C1987" s="1" t="s">
        <v>3715</v>
      </c>
      <c r="D1987" s="1" t="s">
        <v>3716</v>
      </c>
      <c r="E1987" s="1" t="s">
        <v>228</v>
      </c>
      <c r="F1987" s="1" t="s">
        <v>192</v>
      </c>
      <c r="G1987" s="1" t="s">
        <v>12</v>
      </c>
      <c r="H1987" s="1" t="s">
        <v>13</v>
      </c>
      <c r="I1987" s="1" t="s">
        <v>13</v>
      </c>
      <c r="J1987">
        <f>COUNTIF($C$2:$C$2413,C1987)</f>
        <v>1</v>
      </c>
    </row>
    <row r="1988" spans="1:12">
      <c r="A1988" s="1" t="str">
        <f t="shared" si="33"/>
        <v>JR2YTU</v>
      </c>
      <c r="B1988" s="1">
        <v>4402096</v>
      </c>
      <c r="C1988" s="13" t="s">
        <v>3600</v>
      </c>
      <c r="D1988" s="1" t="s">
        <v>3601</v>
      </c>
      <c r="E1988" s="1" t="s">
        <v>3590</v>
      </c>
      <c r="F1988" s="1" t="s">
        <v>192</v>
      </c>
      <c r="G1988" s="1" t="s">
        <v>12</v>
      </c>
      <c r="H1988" s="1" t="s">
        <v>13</v>
      </c>
      <c r="I1988" s="1" t="s">
        <v>13</v>
      </c>
      <c r="J1988" s="20">
        <f>COUNTIF($C$2:$C$2413,C1988)</f>
        <v>2</v>
      </c>
      <c r="K1988" t="s">
        <v>4882</v>
      </c>
      <c r="L1988" t="s">
        <v>4666</v>
      </c>
    </row>
    <row r="1989" spans="1:12">
      <c r="A1989" s="1" t="str">
        <f t="shared" ref="A1989:A2052" si="34">C1989</f>
        <v>JA2RZF</v>
      </c>
      <c r="B1989" s="1">
        <v>4402097</v>
      </c>
      <c r="C1989" s="1" t="s">
        <v>3717</v>
      </c>
      <c r="D1989" s="1" t="s">
        <v>3718</v>
      </c>
      <c r="E1989" s="1" t="s">
        <v>975</v>
      </c>
      <c r="F1989" s="1" t="s">
        <v>192</v>
      </c>
      <c r="G1989" s="1" t="s">
        <v>12</v>
      </c>
      <c r="H1989" s="1" t="s">
        <v>13</v>
      </c>
      <c r="I1989" s="1" t="s">
        <v>13</v>
      </c>
      <c r="J1989">
        <f>COUNTIF($C$2:$C$2413,C1989)</f>
        <v>1</v>
      </c>
    </row>
    <row r="1990" spans="1:12">
      <c r="A1990" s="1" t="str">
        <f t="shared" si="34"/>
        <v>JE2NRT</v>
      </c>
      <c r="B1990" s="1">
        <v>4402098</v>
      </c>
      <c r="C1990" s="13" t="s">
        <v>3719</v>
      </c>
      <c r="D1990" s="1" t="s">
        <v>3720</v>
      </c>
      <c r="E1990" s="1" t="s">
        <v>3721</v>
      </c>
      <c r="F1990" s="1" t="s">
        <v>192</v>
      </c>
      <c r="G1990" s="1" t="s">
        <v>12</v>
      </c>
      <c r="H1990" s="1" t="s">
        <v>13</v>
      </c>
      <c r="I1990" s="1" t="s">
        <v>13</v>
      </c>
      <c r="J1990" s="20">
        <f>COUNTIF($C$2:$C$2413,C1990)</f>
        <v>2</v>
      </c>
    </row>
    <row r="1991" spans="1:12">
      <c r="A1991" s="1" t="str">
        <f t="shared" si="34"/>
        <v>JE2NRT</v>
      </c>
      <c r="B1991" s="1">
        <v>4402099</v>
      </c>
      <c r="C1991" s="13" t="s">
        <v>3719</v>
      </c>
      <c r="D1991" s="1" t="s">
        <v>3720</v>
      </c>
      <c r="E1991" s="1" t="s">
        <v>3721</v>
      </c>
      <c r="F1991" s="1" t="s">
        <v>192</v>
      </c>
      <c r="G1991" s="1" t="s">
        <v>12</v>
      </c>
      <c r="H1991" s="1" t="s">
        <v>13</v>
      </c>
      <c r="I1991" s="1" t="s">
        <v>13</v>
      </c>
      <c r="J1991" s="20">
        <f>COUNTIF($C$2:$C$2413,C1991)</f>
        <v>2</v>
      </c>
    </row>
    <row r="1992" spans="1:12">
      <c r="A1992" s="1" t="str">
        <f t="shared" si="34"/>
        <v>JH2LKW</v>
      </c>
      <c r="B1992" s="1">
        <v>4402100</v>
      </c>
      <c r="C1992" s="1" t="s">
        <v>3722</v>
      </c>
      <c r="D1992" s="1" t="s">
        <v>3723</v>
      </c>
      <c r="E1992" s="1" t="s">
        <v>3582</v>
      </c>
      <c r="F1992" s="1" t="s">
        <v>192</v>
      </c>
      <c r="G1992" s="1" t="s">
        <v>12</v>
      </c>
      <c r="H1992" s="1" t="s">
        <v>13</v>
      </c>
      <c r="I1992" s="1" t="s">
        <v>13</v>
      </c>
      <c r="J1992">
        <f>COUNTIF($C$2:$C$2413,C1992)</f>
        <v>1</v>
      </c>
    </row>
    <row r="1993" spans="1:12" ht="19.5" thickBot="1">
      <c r="A1993" s="6" t="str">
        <f t="shared" si="34"/>
        <v>JA2CJA</v>
      </c>
      <c r="B1993" s="6">
        <v>4402101</v>
      </c>
      <c r="C1993" s="6" t="s">
        <v>3724</v>
      </c>
      <c r="D1993" s="6" t="s">
        <v>3725</v>
      </c>
      <c r="E1993" s="6" t="s">
        <v>228</v>
      </c>
      <c r="F1993" s="6" t="s">
        <v>192</v>
      </c>
      <c r="G1993" s="6" t="s">
        <v>12</v>
      </c>
      <c r="H1993" s="8">
        <v>45004.038206018522</v>
      </c>
      <c r="I1993" s="6">
        <v>44155</v>
      </c>
      <c r="J1993">
        <f>COUNTIF($C$2:$C$2413,C1993)</f>
        <v>1</v>
      </c>
    </row>
    <row r="1994" spans="1:12">
      <c r="A1994" s="7" t="str">
        <f t="shared" si="34"/>
        <v>JP3KAF</v>
      </c>
      <c r="B1994" s="7">
        <v>4403001</v>
      </c>
      <c r="C1994" s="7" t="s">
        <v>3726</v>
      </c>
      <c r="D1994" s="7" t="s">
        <v>3727</v>
      </c>
      <c r="E1994" s="7" t="s">
        <v>3728</v>
      </c>
      <c r="F1994" s="7" t="s">
        <v>151</v>
      </c>
      <c r="G1994" s="7" t="s">
        <v>12</v>
      </c>
      <c r="H1994" s="7" t="s">
        <v>13</v>
      </c>
      <c r="I1994" s="7" t="s">
        <v>13</v>
      </c>
      <c r="J1994">
        <f>COUNTIF($C$2:$C$2413,C1994)</f>
        <v>1</v>
      </c>
    </row>
    <row r="1995" spans="1:12">
      <c r="A1995" s="1" t="str">
        <f t="shared" si="34"/>
        <v>JO3XPH</v>
      </c>
      <c r="B1995" s="1">
        <v>4403002</v>
      </c>
      <c r="C1995" s="1" t="s">
        <v>3729</v>
      </c>
      <c r="D1995" s="1" t="s">
        <v>3730</v>
      </c>
      <c r="E1995" s="1" t="s">
        <v>785</v>
      </c>
      <c r="F1995" s="1" t="s">
        <v>151</v>
      </c>
      <c r="G1995" s="1" t="s">
        <v>12</v>
      </c>
      <c r="H1995" s="2">
        <v>45477.325092592589</v>
      </c>
      <c r="I1995" s="1">
        <v>208101</v>
      </c>
      <c r="J1995">
        <f>COUNTIF($C$2:$C$2413,C1995)</f>
        <v>1</v>
      </c>
    </row>
    <row r="1996" spans="1:12">
      <c r="A1996" s="1" t="str">
        <f t="shared" si="34"/>
        <v>JA3GQJ</v>
      </c>
      <c r="B1996" s="1">
        <v>4403003</v>
      </c>
      <c r="C1996" s="13" t="s">
        <v>3731</v>
      </c>
      <c r="D1996" s="1" t="s">
        <v>3732</v>
      </c>
      <c r="E1996" s="1" t="s">
        <v>3733</v>
      </c>
      <c r="F1996" s="1" t="s">
        <v>4467</v>
      </c>
      <c r="G1996" s="1" t="s">
        <v>12</v>
      </c>
      <c r="H1996" s="2">
        <v>44859.922696759262</v>
      </c>
      <c r="I1996" s="1">
        <v>3144897</v>
      </c>
      <c r="J1996" s="20">
        <f>COUNTIF($C$2:$C$2413,C1996)</f>
        <v>2</v>
      </c>
    </row>
    <row r="1997" spans="1:12">
      <c r="A1997" s="1" t="str">
        <f t="shared" si="34"/>
        <v>JA3GQJ</v>
      </c>
      <c r="B1997" s="1">
        <v>4403004</v>
      </c>
      <c r="C1997" s="13" t="s">
        <v>3731</v>
      </c>
      <c r="D1997" s="1" t="s">
        <v>3732</v>
      </c>
      <c r="E1997" s="1" t="s">
        <v>3733</v>
      </c>
      <c r="F1997" s="1" t="s">
        <v>4467</v>
      </c>
      <c r="G1997" s="1" t="s">
        <v>12</v>
      </c>
      <c r="H1997" s="2">
        <v>44859.463726851849</v>
      </c>
      <c r="I1997" s="1">
        <v>31257</v>
      </c>
      <c r="J1997" s="20">
        <f>COUNTIF($C$2:$C$2413,C1997)</f>
        <v>2</v>
      </c>
    </row>
    <row r="1998" spans="1:12">
      <c r="A1998" s="1" t="str">
        <f t="shared" si="34"/>
        <v>JL3OGC</v>
      </c>
      <c r="B1998" s="1">
        <v>4403005</v>
      </c>
      <c r="C1998" s="1" t="s">
        <v>3734</v>
      </c>
      <c r="D1998" s="1" t="s">
        <v>3735</v>
      </c>
      <c r="E1998" s="1" t="s">
        <v>3736</v>
      </c>
      <c r="F1998" s="1" t="s">
        <v>151</v>
      </c>
      <c r="G1998" s="1" t="s">
        <v>12</v>
      </c>
      <c r="H1998" s="1" t="s">
        <v>13</v>
      </c>
      <c r="I1998" s="1" t="s">
        <v>13</v>
      </c>
      <c r="J1998">
        <f>COUNTIF($C$2:$C$2413,C1998)</f>
        <v>1</v>
      </c>
    </row>
    <row r="1999" spans="1:12">
      <c r="A1999" s="1" t="str">
        <f t="shared" si="34"/>
        <v>JO3LBD</v>
      </c>
      <c r="B1999" s="1">
        <v>4403006</v>
      </c>
      <c r="C1999" s="1" t="s">
        <v>3737</v>
      </c>
      <c r="D1999" s="1" t="s">
        <v>3738</v>
      </c>
      <c r="E1999" s="1" t="s">
        <v>3739</v>
      </c>
      <c r="F1999" s="1" t="s">
        <v>151</v>
      </c>
      <c r="G1999" s="1" t="s">
        <v>12</v>
      </c>
      <c r="H1999" s="1" t="s">
        <v>13</v>
      </c>
      <c r="I1999" s="1" t="s">
        <v>13</v>
      </c>
      <c r="J1999">
        <f>COUNTIF($C$2:$C$2413,C1999)</f>
        <v>1</v>
      </c>
    </row>
    <row r="2000" spans="1:12">
      <c r="A2000" s="1" t="str">
        <f t="shared" si="34"/>
        <v>JH3GCN</v>
      </c>
      <c r="B2000" s="1">
        <v>4403007</v>
      </c>
      <c r="C2000" s="1" t="s">
        <v>3740</v>
      </c>
      <c r="D2000" s="1" t="s">
        <v>3741</v>
      </c>
      <c r="E2000" s="1" t="s">
        <v>3742</v>
      </c>
      <c r="F2000" s="1" t="s">
        <v>151</v>
      </c>
      <c r="G2000" s="1" t="s">
        <v>12</v>
      </c>
      <c r="H2000" s="1" t="s">
        <v>13</v>
      </c>
      <c r="I2000" s="1" t="s">
        <v>13</v>
      </c>
      <c r="J2000">
        <f>COUNTIF($C$2:$C$2413,C2000)</f>
        <v>1</v>
      </c>
    </row>
    <row r="2001" spans="1:12">
      <c r="A2001" s="1" t="str">
        <f t="shared" si="34"/>
        <v>JL3YSD</v>
      </c>
      <c r="B2001" s="1">
        <v>4403008</v>
      </c>
      <c r="C2001" s="1" t="s">
        <v>3743</v>
      </c>
      <c r="D2001" s="1" t="s">
        <v>3738</v>
      </c>
      <c r="E2001" s="1" t="s">
        <v>3739</v>
      </c>
      <c r="F2001" s="1" t="s">
        <v>151</v>
      </c>
      <c r="G2001" s="1" t="s">
        <v>12</v>
      </c>
      <c r="H2001" s="1" t="s">
        <v>13</v>
      </c>
      <c r="I2001" s="1" t="s">
        <v>13</v>
      </c>
      <c r="J2001">
        <f>COUNTIF($C$2:$C$2413,C2001)</f>
        <v>1</v>
      </c>
      <c r="K2001" t="s">
        <v>4897</v>
      </c>
      <c r="L2001" t="s">
        <v>4898</v>
      </c>
    </row>
    <row r="2002" spans="1:12">
      <c r="A2002" s="1" t="str">
        <f t="shared" si="34"/>
        <v>JG3EBB</v>
      </c>
      <c r="B2002" s="1">
        <v>4403009</v>
      </c>
      <c r="C2002" s="13" t="s">
        <v>3744</v>
      </c>
      <c r="D2002" s="1" t="s">
        <v>3745</v>
      </c>
      <c r="E2002" s="1" t="s">
        <v>3746</v>
      </c>
      <c r="F2002" s="1" t="s">
        <v>151</v>
      </c>
      <c r="G2002" s="1" t="s">
        <v>12</v>
      </c>
      <c r="H2002" s="2">
        <v>45195.058865740742</v>
      </c>
      <c r="I2002" s="1">
        <v>44155</v>
      </c>
      <c r="J2002" s="20">
        <f>COUNTIF($C$2:$C$2413,C2002)</f>
        <v>2</v>
      </c>
    </row>
    <row r="2003" spans="1:12">
      <c r="A2003" s="1" t="str">
        <f t="shared" si="34"/>
        <v>JP3GMO</v>
      </c>
      <c r="B2003" s="1">
        <v>4403010</v>
      </c>
      <c r="C2003" s="1" t="s">
        <v>3747</v>
      </c>
      <c r="D2003" s="1" t="s">
        <v>3748</v>
      </c>
      <c r="E2003" s="1" t="s">
        <v>65</v>
      </c>
      <c r="F2003" s="1" t="s">
        <v>151</v>
      </c>
      <c r="G2003" s="1" t="s">
        <v>12</v>
      </c>
      <c r="H2003" s="1" t="s">
        <v>13</v>
      </c>
      <c r="I2003" s="1" t="s">
        <v>13</v>
      </c>
      <c r="J2003">
        <f>COUNTIF($C$2:$C$2413,C2003)</f>
        <v>1</v>
      </c>
    </row>
    <row r="2004" spans="1:12">
      <c r="A2004" s="1" t="str">
        <f t="shared" si="34"/>
        <v>JR3ZMS</v>
      </c>
      <c r="B2004" s="1">
        <v>4403011</v>
      </c>
      <c r="C2004" s="1" t="s">
        <v>3749</v>
      </c>
      <c r="D2004" s="1" t="s">
        <v>3750</v>
      </c>
      <c r="E2004" s="1" t="s">
        <v>3751</v>
      </c>
      <c r="F2004" s="1" t="s">
        <v>151</v>
      </c>
      <c r="G2004" s="1" t="s">
        <v>12</v>
      </c>
      <c r="H2004" s="1" t="s">
        <v>13</v>
      </c>
      <c r="I2004" s="1" t="s">
        <v>13</v>
      </c>
      <c r="J2004">
        <f>COUNTIF($C$2:$C$2413,C2004)</f>
        <v>1</v>
      </c>
      <c r="K2004" t="s">
        <v>4899</v>
      </c>
      <c r="L2004" t="s">
        <v>4900</v>
      </c>
    </row>
    <row r="2005" spans="1:12">
      <c r="A2005" s="1" t="str">
        <f t="shared" si="34"/>
        <v>JF3CTT</v>
      </c>
      <c r="B2005" s="1">
        <v>4403012</v>
      </c>
      <c r="C2005" s="1" t="s">
        <v>3752</v>
      </c>
      <c r="D2005" s="1" t="s">
        <v>3753</v>
      </c>
      <c r="E2005" s="1" t="s">
        <v>65</v>
      </c>
      <c r="F2005" s="1" t="s">
        <v>151</v>
      </c>
      <c r="G2005" s="1" t="s">
        <v>12</v>
      </c>
      <c r="H2005" s="1" t="s">
        <v>13</v>
      </c>
      <c r="I2005" s="1" t="s">
        <v>13</v>
      </c>
      <c r="J2005">
        <f>COUNTIF($C$2:$C$2413,C2005)</f>
        <v>1</v>
      </c>
    </row>
    <row r="2006" spans="1:12">
      <c r="A2006" s="1" t="str">
        <f t="shared" si="34"/>
        <v>JP3LGC</v>
      </c>
      <c r="B2006" s="1">
        <v>4403013</v>
      </c>
      <c r="C2006" s="1" t="s">
        <v>3754</v>
      </c>
      <c r="D2006" s="1" t="s">
        <v>3755</v>
      </c>
      <c r="E2006" s="1" t="s">
        <v>516</v>
      </c>
      <c r="F2006" s="1" t="s">
        <v>151</v>
      </c>
      <c r="G2006" s="1" t="s">
        <v>12</v>
      </c>
      <c r="H2006" s="1" t="s">
        <v>13</v>
      </c>
      <c r="I2006" s="1" t="s">
        <v>13</v>
      </c>
      <c r="J2006">
        <f>COUNTIF($C$2:$C$2413,C2006)</f>
        <v>1</v>
      </c>
    </row>
    <row r="2007" spans="1:12">
      <c r="A2007" s="1" t="str">
        <f t="shared" si="34"/>
        <v>JL3ZGJ</v>
      </c>
      <c r="B2007" s="1">
        <v>4403014</v>
      </c>
      <c r="C2007" s="1" t="s">
        <v>3756</v>
      </c>
      <c r="D2007" s="1" t="s">
        <v>3757</v>
      </c>
      <c r="E2007" s="1" t="s">
        <v>65</v>
      </c>
      <c r="F2007" s="1" t="s">
        <v>151</v>
      </c>
      <c r="G2007" s="1" t="s">
        <v>12</v>
      </c>
      <c r="H2007" s="1" t="s">
        <v>13</v>
      </c>
      <c r="I2007" s="1" t="s">
        <v>13</v>
      </c>
      <c r="J2007">
        <f>COUNTIF($C$2:$C$2413,C2007)</f>
        <v>1</v>
      </c>
      <c r="K2007" t="s">
        <v>4901</v>
      </c>
      <c r="L2007" t="s">
        <v>4902</v>
      </c>
    </row>
    <row r="2008" spans="1:12">
      <c r="A2008" s="1" t="str">
        <f t="shared" si="34"/>
        <v>JA1NCN</v>
      </c>
      <c r="B2008" s="1">
        <v>4403015</v>
      </c>
      <c r="C2008" s="13" t="s">
        <v>2780</v>
      </c>
      <c r="D2008" s="1" t="s">
        <v>2781</v>
      </c>
      <c r="E2008" s="1" t="s">
        <v>65</v>
      </c>
      <c r="F2008" s="1" t="s">
        <v>151</v>
      </c>
      <c r="G2008" s="1" t="s">
        <v>12</v>
      </c>
      <c r="H2008" s="2">
        <v>45431.512071759258</v>
      </c>
      <c r="I2008" s="1">
        <v>44135</v>
      </c>
      <c r="J2008" s="20">
        <f>COUNTIF($C$2:$C$2413,C2008)</f>
        <v>2</v>
      </c>
    </row>
    <row r="2009" spans="1:12">
      <c r="A2009" s="1" t="str">
        <f t="shared" si="34"/>
        <v>JA3RGQ</v>
      </c>
      <c r="B2009" s="1">
        <v>4403016</v>
      </c>
      <c r="C2009" s="13" t="s">
        <v>3758</v>
      </c>
      <c r="D2009" s="1" t="s">
        <v>3759</v>
      </c>
      <c r="E2009" s="1" t="s">
        <v>3760</v>
      </c>
      <c r="F2009" s="1" t="s">
        <v>151</v>
      </c>
      <c r="G2009" s="1" t="s">
        <v>12</v>
      </c>
      <c r="H2009" s="2">
        <v>45360.639016203706</v>
      </c>
      <c r="I2009" s="1">
        <v>268940</v>
      </c>
      <c r="J2009" s="20">
        <f>COUNTIF($C$2:$C$2413,C2009)</f>
        <v>2</v>
      </c>
    </row>
    <row r="2010" spans="1:12">
      <c r="A2010" s="1" t="str">
        <f t="shared" si="34"/>
        <v>JA3ASU</v>
      </c>
      <c r="B2010" s="1">
        <v>4403017</v>
      </c>
      <c r="C2010" s="1" t="s">
        <v>3761</v>
      </c>
      <c r="D2010" s="1" t="s">
        <v>3762</v>
      </c>
      <c r="E2010" s="1" t="s">
        <v>216</v>
      </c>
      <c r="F2010" s="1" t="s">
        <v>151</v>
      </c>
      <c r="G2010" s="1" t="s">
        <v>12</v>
      </c>
      <c r="H2010" s="1" t="s">
        <v>13</v>
      </c>
      <c r="I2010" s="1" t="s">
        <v>13</v>
      </c>
      <c r="J2010">
        <f>COUNTIF($C$2:$C$2413,C2010)</f>
        <v>1</v>
      </c>
    </row>
    <row r="2011" spans="1:12">
      <c r="A2011" s="1" t="str">
        <f t="shared" si="34"/>
        <v>JA3QWG</v>
      </c>
      <c r="B2011" s="1">
        <v>4403018</v>
      </c>
      <c r="C2011" s="13" t="s">
        <v>3763</v>
      </c>
      <c r="D2011" s="1" t="s">
        <v>3764</v>
      </c>
      <c r="E2011" s="1" t="s">
        <v>3765</v>
      </c>
      <c r="F2011" s="1" t="s">
        <v>151</v>
      </c>
      <c r="G2011" s="1" t="s">
        <v>12</v>
      </c>
      <c r="H2011" s="2">
        <v>44744.8121875</v>
      </c>
      <c r="I2011" s="1">
        <v>91</v>
      </c>
      <c r="J2011" s="20">
        <f>COUNTIF($C$2:$C$2413,C2011)</f>
        <v>2</v>
      </c>
    </row>
    <row r="2012" spans="1:12">
      <c r="A2012" s="1" t="str">
        <f t="shared" si="34"/>
        <v>JH3ZMD</v>
      </c>
      <c r="B2012" s="1">
        <v>4403019</v>
      </c>
      <c r="C2012" s="13" t="s">
        <v>3766</v>
      </c>
      <c r="D2012" s="1" t="s">
        <v>3767</v>
      </c>
      <c r="E2012" s="1" t="s">
        <v>765</v>
      </c>
      <c r="F2012" s="1" t="s">
        <v>151</v>
      </c>
      <c r="G2012" s="1" t="s">
        <v>12</v>
      </c>
      <c r="H2012" s="1" t="s">
        <v>13</v>
      </c>
      <c r="I2012" s="1" t="s">
        <v>13</v>
      </c>
      <c r="J2012" s="20">
        <f>COUNTIF($C$2:$C$2413,C2012)</f>
        <v>2</v>
      </c>
      <c r="K2012" t="s">
        <v>4903</v>
      </c>
      <c r="L2012" t="s">
        <v>4904</v>
      </c>
    </row>
    <row r="2013" spans="1:12">
      <c r="A2013" s="1" t="str">
        <f t="shared" si="34"/>
        <v>JA3ICQ</v>
      </c>
      <c r="B2013" s="1">
        <v>4403020</v>
      </c>
      <c r="C2013" s="13" t="s">
        <v>3768</v>
      </c>
      <c r="D2013" s="1" t="s">
        <v>3767</v>
      </c>
      <c r="E2013" s="1" t="s">
        <v>765</v>
      </c>
      <c r="F2013" s="1" t="s">
        <v>151</v>
      </c>
      <c r="G2013" s="1" t="s">
        <v>12</v>
      </c>
      <c r="H2013" s="1" t="s">
        <v>13</v>
      </c>
      <c r="I2013" s="1" t="s">
        <v>13</v>
      </c>
      <c r="J2013" s="20">
        <f>COUNTIF($C$2:$C$2413,C2013)</f>
        <v>2</v>
      </c>
    </row>
    <row r="2014" spans="1:12">
      <c r="A2014" s="1" t="str">
        <f t="shared" si="34"/>
        <v>JL3ZEF</v>
      </c>
      <c r="B2014" s="1">
        <v>4403021</v>
      </c>
      <c r="C2014" s="1" t="s">
        <v>3769</v>
      </c>
      <c r="D2014" s="1" t="s">
        <v>3770</v>
      </c>
      <c r="E2014" s="1" t="s">
        <v>216</v>
      </c>
      <c r="F2014" s="1" t="s">
        <v>151</v>
      </c>
      <c r="G2014" s="1" t="s">
        <v>12</v>
      </c>
      <c r="H2014" s="1" t="s">
        <v>13</v>
      </c>
      <c r="I2014" s="1" t="s">
        <v>13</v>
      </c>
      <c r="J2014">
        <f>COUNTIF($C$2:$C$2413,C2014)</f>
        <v>1</v>
      </c>
      <c r="K2014" t="s">
        <v>4905</v>
      </c>
      <c r="L2014" t="s">
        <v>4906</v>
      </c>
    </row>
    <row r="2015" spans="1:12">
      <c r="A2015" s="1" t="str">
        <f t="shared" si="34"/>
        <v>JG3FYW</v>
      </c>
      <c r="B2015" s="1">
        <v>4403022</v>
      </c>
      <c r="C2015" s="18" t="s">
        <v>3771</v>
      </c>
      <c r="D2015" s="1" t="s">
        <v>3772</v>
      </c>
      <c r="E2015" s="1" t="s">
        <v>765</v>
      </c>
      <c r="F2015" s="1" t="s">
        <v>151</v>
      </c>
      <c r="G2015" s="1" t="s">
        <v>12</v>
      </c>
      <c r="H2015" s="1" t="s">
        <v>13</v>
      </c>
      <c r="I2015" s="1" t="s">
        <v>13</v>
      </c>
      <c r="J2015" s="19">
        <f>COUNTIF($C$2:$C$2413,C2015)</f>
        <v>3</v>
      </c>
    </row>
    <row r="2016" spans="1:12">
      <c r="A2016" s="1" t="str">
        <f t="shared" si="34"/>
        <v>JL3ZDF</v>
      </c>
      <c r="B2016" s="1">
        <v>4403023</v>
      </c>
      <c r="C2016" s="13" t="s">
        <v>3773</v>
      </c>
      <c r="D2016" s="1" t="s">
        <v>3772</v>
      </c>
      <c r="E2016" s="1" t="s">
        <v>216</v>
      </c>
      <c r="F2016" s="1" t="s">
        <v>151</v>
      </c>
      <c r="G2016" s="1" t="s">
        <v>12</v>
      </c>
      <c r="H2016" s="1" t="s">
        <v>13</v>
      </c>
      <c r="I2016" s="1" t="s">
        <v>13</v>
      </c>
      <c r="J2016" s="20">
        <f>COUNTIF($C$2:$C$2413,C2016)</f>
        <v>2</v>
      </c>
      <c r="K2016" t="s">
        <v>4907</v>
      </c>
      <c r="L2016" t="s">
        <v>4908</v>
      </c>
    </row>
    <row r="2017" spans="1:12">
      <c r="A2017" s="1" t="str">
        <f t="shared" si="34"/>
        <v>JR3YHT</v>
      </c>
      <c r="B2017" s="1">
        <v>4403024</v>
      </c>
      <c r="C2017" s="13" t="s">
        <v>3774</v>
      </c>
      <c r="D2017" s="1" t="s">
        <v>3759</v>
      </c>
      <c r="E2017" s="1" t="s">
        <v>3760</v>
      </c>
      <c r="F2017" s="1" t="s">
        <v>151</v>
      </c>
      <c r="G2017" s="1" t="s">
        <v>12</v>
      </c>
      <c r="H2017" s="2">
        <v>45377.646099537036</v>
      </c>
      <c r="I2017" s="1">
        <v>44120</v>
      </c>
      <c r="J2017" s="20">
        <f>COUNTIF($C$2:$C$2413,C2017)</f>
        <v>2</v>
      </c>
      <c r="K2017" t="s">
        <v>4909</v>
      </c>
      <c r="L2017" t="s">
        <v>4910</v>
      </c>
    </row>
    <row r="2018" spans="1:12">
      <c r="A2018" s="1" t="str">
        <f t="shared" si="34"/>
        <v>JO3HYR</v>
      </c>
      <c r="B2018" s="1">
        <v>4403025</v>
      </c>
      <c r="C2018" s="1" t="s">
        <v>3775</v>
      </c>
      <c r="D2018" s="1" t="s">
        <v>3776</v>
      </c>
      <c r="E2018" s="1" t="s">
        <v>3777</v>
      </c>
      <c r="F2018" s="1" t="s">
        <v>151</v>
      </c>
      <c r="G2018" s="1" t="s">
        <v>12</v>
      </c>
      <c r="H2018" s="1" t="s">
        <v>13</v>
      </c>
      <c r="I2018" s="1" t="s">
        <v>13</v>
      </c>
      <c r="J2018">
        <f>COUNTIF($C$2:$C$2413,C2018)</f>
        <v>1</v>
      </c>
    </row>
    <row r="2019" spans="1:12">
      <c r="A2019" s="1" t="str">
        <f t="shared" si="34"/>
        <v>JP3QXJ</v>
      </c>
      <c r="B2019" s="1">
        <v>4403026</v>
      </c>
      <c r="C2019" s="1" t="s">
        <v>3778</v>
      </c>
      <c r="D2019" s="1" t="s">
        <v>3779</v>
      </c>
      <c r="E2019" s="1" t="s">
        <v>65</v>
      </c>
      <c r="F2019" s="1" t="s">
        <v>151</v>
      </c>
      <c r="G2019" s="1" t="s">
        <v>12</v>
      </c>
      <c r="H2019" s="1" t="s">
        <v>13</v>
      </c>
      <c r="I2019" s="1" t="s">
        <v>13</v>
      </c>
      <c r="J2019">
        <f>COUNTIF($C$2:$C$2413,C2019)</f>
        <v>1</v>
      </c>
    </row>
    <row r="2020" spans="1:12">
      <c r="A2020" s="1" t="str">
        <f t="shared" si="34"/>
        <v>JG3BVK</v>
      </c>
      <c r="B2020" s="1">
        <v>4403027</v>
      </c>
      <c r="C2020" s="13" t="s">
        <v>3780</v>
      </c>
      <c r="D2020" s="1" t="s">
        <v>3781</v>
      </c>
      <c r="E2020" s="1" t="s">
        <v>3782</v>
      </c>
      <c r="F2020" s="1" t="s">
        <v>151</v>
      </c>
      <c r="G2020" s="1" t="s">
        <v>12</v>
      </c>
      <c r="H2020" s="1" t="s">
        <v>13</v>
      </c>
      <c r="I2020" s="1" t="s">
        <v>13</v>
      </c>
      <c r="J2020" s="20">
        <f>COUNTIF($C$2:$C$2413,C2020)</f>
        <v>2</v>
      </c>
    </row>
    <row r="2021" spans="1:12">
      <c r="A2021" s="1" t="str">
        <f t="shared" si="34"/>
        <v>JA3BQI</v>
      </c>
      <c r="B2021" s="1">
        <v>4403028</v>
      </c>
      <c r="C2021" s="1" t="s">
        <v>3783</v>
      </c>
      <c r="D2021" s="1" t="s">
        <v>3784</v>
      </c>
      <c r="E2021" s="1" t="s">
        <v>216</v>
      </c>
      <c r="F2021" s="1" t="s">
        <v>151</v>
      </c>
      <c r="G2021" s="1" t="s">
        <v>12</v>
      </c>
      <c r="H2021" s="1" t="s">
        <v>13</v>
      </c>
      <c r="I2021" s="1" t="s">
        <v>13</v>
      </c>
      <c r="J2021">
        <f>COUNTIF($C$2:$C$2413,C2021)</f>
        <v>1</v>
      </c>
    </row>
    <row r="2022" spans="1:12">
      <c r="A2022" s="1" t="str">
        <f t="shared" si="34"/>
        <v>7J3AKY</v>
      </c>
      <c r="B2022" s="1">
        <v>4403029</v>
      </c>
      <c r="C2022" s="1" t="s">
        <v>3785</v>
      </c>
      <c r="D2022" s="1" t="s">
        <v>3786</v>
      </c>
      <c r="E2022" s="1" t="s">
        <v>956</v>
      </c>
      <c r="F2022" s="1" t="s">
        <v>151</v>
      </c>
      <c r="G2022" s="1" t="s">
        <v>12</v>
      </c>
      <c r="H2022" s="2">
        <v>44833.958969907406</v>
      </c>
      <c r="I2022" s="1">
        <v>44155</v>
      </c>
      <c r="J2022">
        <f>COUNTIF($C$2:$C$2413,C2022)</f>
        <v>1</v>
      </c>
    </row>
    <row r="2023" spans="1:12">
      <c r="A2023" s="1" t="str">
        <f t="shared" si="34"/>
        <v>JK3XKA</v>
      </c>
      <c r="B2023" s="1">
        <v>4403030</v>
      </c>
      <c r="C2023" s="35" t="s">
        <v>3787</v>
      </c>
      <c r="D2023" s="1" t="s">
        <v>3788</v>
      </c>
      <c r="E2023" s="1" t="s">
        <v>3789</v>
      </c>
      <c r="F2023" s="1" t="s">
        <v>151</v>
      </c>
      <c r="G2023" s="1" t="s">
        <v>12</v>
      </c>
      <c r="H2023" s="2">
        <v>45396.304861111108</v>
      </c>
      <c r="I2023" s="1">
        <v>44155</v>
      </c>
      <c r="J2023">
        <f>COUNTIF($C$2:$C$2413,C2023)</f>
        <v>1</v>
      </c>
    </row>
    <row r="2024" spans="1:12">
      <c r="A2024" s="1" t="str">
        <f t="shared" si="34"/>
        <v>JA3ILI</v>
      </c>
      <c r="B2024" s="1">
        <v>4403032</v>
      </c>
      <c r="C2024" s="1" t="s">
        <v>3790</v>
      </c>
      <c r="D2024" s="1" t="s">
        <v>3791</v>
      </c>
      <c r="E2024" s="1" t="s">
        <v>2042</v>
      </c>
      <c r="F2024" s="1" t="s">
        <v>151</v>
      </c>
      <c r="G2024" s="1" t="s">
        <v>12</v>
      </c>
      <c r="H2024" s="1" t="s">
        <v>13</v>
      </c>
      <c r="I2024" s="1" t="s">
        <v>13</v>
      </c>
      <c r="J2024">
        <f>COUNTIF($C$2:$C$2413,C2024)</f>
        <v>1</v>
      </c>
    </row>
    <row r="2025" spans="1:12">
      <c r="A2025" s="1" t="str">
        <f t="shared" si="34"/>
        <v>JH2KMK</v>
      </c>
      <c r="B2025" s="1">
        <v>4403033</v>
      </c>
      <c r="C2025" s="1" t="s">
        <v>3792</v>
      </c>
      <c r="D2025" s="1" t="s">
        <v>3793</v>
      </c>
      <c r="E2025" s="1" t="s">
        <v>3390</v>
      </c>
      <c r="F2025" s="1" t="s">
        <v>151</v>
      </c>
      <c r="G2025" s="1" t="s">
        <v>12</v>
      </c>
      <c r="H2025" s="1" t="s">
        <v>13</v>
      </c>
      <c r="I2025" s="1" t="s">
        <v>13</v>
      </c>
      <c r="J2025">
        <f>COUNTIF($C$2:$C$2413,C2025)</f>
        <v>1</v>
      </c>
    </row>
    <row r="2026" spans="1:12">
      <c r="A2026" s="1" t="str">
        <f t="shared" si="34"/>
        <v>JE3FEI</v>
      </c>
      <c r="B2026" s="1">
        <v>4403034</v>
      </c>
      <c r="C2026" s="1" t="s">
        <v>3794</v>
      </c>
      <c r="D2026" s="1" t="s">
        <v>3795</v>
      </c>
      <c r="E2026" s="1" t="s">
        <v>3796</v>
      </c>
      <c r="F2026" s="1" t="s">
        <v>151</v>
      </c>
      <c r="G2026" s="1" t="s">
        <v>12</v>
      </c>
      <c r="H2026" s="2">
        <v>45064.088541666664</v>
      </c>
      <c r="I2026" s="1">
        <v>4403055</v>
      </c>
      <c r="J2026">
        <f>COUNTIF($C$2:$C$2413,C2026)</f>
        <v>1</v>
      </c>
    </row>
    <row r="2027" spans="1:12">
      <c r="A2027" s="1" t="str">
        <f t="shared" si="34"/>
        <v>JO3GOU</v>
      </c>
      <c r="B2027" s="1">
        <v>4403035</v>
      </c>
      <c r="C2027" s="1" t="s">
        <v>3797</v>
      </c>
      <c r="D2027" s="1" t="s">
        <v>3798</v>
      </c>
      <c r="E2027" s="1" t="s">
        <v>3799</v>
      </c>
      <c r="F2027" s="1" t="s">
        <v>151</v>
      </c>
      <c r="G2027" s="1" t="s">
        <v>12</v>
      </c>
      <c r="H2027" s="1" t="s">
        <v>13</v>
      </c>
      <c r="I2027" s="1" t="s">
        <v>13</v>
      </c>
      <c r="J2027">
        <f>COUNTIF($C$2:$C$2413,C2027)</f>
        <v>1</v>
      </c>
    </row>
    <row r="2028" spans="1:12">
      <c r="A2028" s="1" t="str">
        <f t="shared" si="34"/>
        <v>JP3REM</v>
      </c>
      <c r="B2028" s="1">
        <v>4403036</v>
      </c>
      <c r="C2028" s="1" t="s">
        <v>3800</v>
      </c>
      <c r="D2028" s="1" t="s">
        <v>3801</v>
      </c>
      <c r="E2028" s="1" t="s">
        <v>65</v>
      </c>
      <c r="F2028" s="1" t="s">
        <v>151</v>
      </c>
      <c r="G2028" s="1" t="s">
        <v>12</v>
      </c>
      <c r="H2028" s="1" t="s">
        <v>13</v>
      </c>
      <c r="I2028" s="1" t="s">
        <v>13</v>
      </c>
      <c r="J2028">
        <f>COUNTIF($C$2:$C$2413,C2028)</f>
        <v>1</v>
      </c>
    </row>
    <row r="2029" spans="1:12">
      <c r="A2029" s="1" t="str">
        <f t="shared" si="34"/>
        <v>JA3IVV</v>
      </c>
      <c r="B2029" s="1">
        <v>4403037</v>
      </c>
      <c r="C2029" s="13" t="s">
        <v>3802</v>
      </c>
      <c r="D2029" s="1" t="s">
        <v>3803</v>
      </c>
      <c r="E2029" s="1" t="s">
        <v>3804</v>
      </c>
      <c r="F2029" s="1" t="s">
        <v>151</v>
      </c>
      <c r="G2029" s="1" t="s">
        <v>12</v>
      </c>
      <c r="H2029" s="1" t="s">
        <v>13</v>
      </c>
      <c r="I2029" s="1" t="s">
        <v>13</v>
      </c>
      <c r="J2029" s="20">
        <f>COUNTIF($C$2:$C$2413,C2029)</f>
        <v>2</v>
      </c>
    </row>
    <row r="2030" spans="1:12">
      <c r="A2030" s="1" t="str">
        <f t="shared" si="34"/>
        <v>JK3FRY</v>
      </c>
      <c r="B2030" s="1">
        <v>4403038</v>
      </c>
      <c r="C2030" s="1" t="s">
        <v>3805</v>
      </c>
      <c r="D2030" s="1" t="s">
        <v>3806</v>
      </c>
      <c r="E2030" s="1" t="s">
        <v>3807</v>
      </c>
      <c r="F2030" s="1" t="s">
        <v>151</v>
      </c>
      <c r="G2030" s="1" t="s">
        <v>12</v>
      </c>
      <c r="H2030" s="1" t="s">
        <v>13</v>
      </c>
      <c r="I2030" s="1" t="s">
        <v>13</v>
      </c>
      <c r="J2030">
        <f>COUNTIF($C$2:$C$2413,C2030)</f>
        <v>1</v>
      </c>
    </row>
    <row r="2031" spans="1:12">
      <c r="A2031" s="1" t="str">
        <f t="shared" si="34"/>
        <v>JE3GKV</v>
      </c>
      <c r="B2031" s="1">
        <v>4403039</v>
      </c>
      <c r="C2031" s="1" t="s">
        <v>3808</v>
      </c>
      <c r="D2031" s="1" t="s">
        <v>1684</v>
      </c>
      <c r="E2031" s="1" t="s">
        <v>3807</v>
      </c>
      <c r="F2031" s="1" t="s">
        <v>151</v>
      </c>
      <c r="G2031" s="1" t="s">
        <v>12</v>
      </c>
      <c r="H2031" s="1" t="s">
        <v>13</v>
      </c>
      <c r="I2031" s="1" t="s">
        <v>13</v>
      </c>
      <c r="J2031">
        <f>COUNTIF($C$2:$C$2413,C2031)</f>
        <v>1</v>
      </c>
    </row>
    <row r="2032" spans="1:12">
      <c r="A2032" s="1" t="str">
        <f t="shared" si="34"/>
        <v>JO3SLK</v>
      </c>
      <c r="B2032" s="1">
        <v>4403040</v>
      </c>
      <c r="C2032" s="13" t="s">
        <v>3809</v>
      </c>
      <c r="D2032" s="1" t="s">
        <v>3810</v>
      </c>
      <c r="E2032" s="1" t="s">
        <v>3811</v>
      </c>
      <c r="F2032" s="1" t="s">
        <v>151</v>
      </c>
      <c r="G2032" s="1" t="s">
        <v>12</v>
      </c>
      <c r="H2032" s="1" t="s">
        <v>13</v>
      </c>
      <c r="I2032" s="1" t="s">
        <v>13</v>
      </c>
      <c r="J2032" s="20">
        <f>COUNTIF($C$2:$C$2413,C2032)</f>
        <v>2</v>
      </c>
    </row>
    <row r="2033" spans="1:12">
      <c r="A2033" s="1" t="str">
        <f t="shared" si="34"/>
        <v>JG3MFP</v>
      </c>
      <c r="B2033" s="1">
        <v>4403042</v>
      </c>
      <c r="C2033" s="1" t="s">
        <v>3812</v>
      </c>
      <c r="D2033" s="1" t="s">
        <v>3813</v>
      </c>
      <c r="E2033" s="1" t="s">
        <v>3807</v>
      </c>
      <c r="F2033" s="1" t="s">
        <v>151</v>
      </c>
      <c r="G2033" s="1" t="s">
        <v>12</v>
      </c>
      <c r="H2033" s="1" t="s">
        <v>13</v>
      </c>
      <c r="I2033" s="1" t="s">
        <v>13</v>
      </c>
      <c r="J2033">
        <f>COUNTIF($C$2:$C$2413,C2033)</f>
        <v>1</v>
      </c>
    </row>
    <row r="2034" spans="1:12">
      <c r="A2034" s="1" t="str">
        <f t="shared" si="34"/>
        <v>JI3IBK</v>
      </c>
      <c r="B2034" s="1">
        <v>4403043</v>
      </c>
      <c r="C2034" s="13" t="s">
        <v>3814</v>
      </c>
      <c r="D2034" s="1" t="s">
        <v>3815</v>
      </c>
      <c r="E2034" s="1" t="s">
        <v>3816</v>
      </c>
      <c r="F2034" s="1" t="s">
        <v>151</v>
      </c>
      <c r="G2034" s="1" t="s">
        <v>12</v>
      </c>
      <c r="H2034" s="2">
        <v>45500.928368055553</v>
      </c>
      <c r="I2034" s="1">
        <v>91</v>
      </c>
      <c r="J2034" s="20">
        <f>COUNTIF($C$2:$C$2413,C2034)</f>
        <v>2</v>
      </c>
    </row>
    <row r="2035" spans="1:12">
      <c r="A2035" s="1" t="str">
        <f t="shared" si="34"/>
        <v>JS3BTW</v>
      </c>
      <c r="B2035" s="1">
        <v>4403044</v>
      </c>
      <c r="C2035" s="1" t="s">
        <v>3817</v>
      </c>
      <c r="D2035" s="1" t="s">
        <v>3224</v>
      </c>
      <c r="E2035" s="1" t="s">
        <v>3818</v>
      </c>
      <c r="F2035" s="1" t="s">
        <v>151</v>
      </c>
      <c r="G2035" s="1" t="s">
        <v>12</v>
      </c>
      <c r="H2035" s="1" t="s">
        <v>13</v>
      </c>
      <c r="I2035" s="1" t="s">
        <v>13</v>
      </c>
      <c r="J2035">
        <f>COUNTIF($C$2:$C$2413,C2035)</f>
        <v>1</v>
      </c>
    </row>
    <row r="2036" spans="1:12">
      <c r="A2036" s="1" t="str">
        <f t="shared" si="34"/>
        <v>JQ3OTN</v>
      </c>
      <c r="B2036" s="1">
        <v>4403045</v>
      </c>
      <c r="C2036" s="1" t="s">
        <v>3819</v>
      </c>
      <c r="D2036" s="1" t="s">
        <v>3820</v>
      </c>
      <c r="E2036" s="1" t="s">
        <v>3728</v>
      </c>
      <c r="F2036" s="1" t="s">
        <v>151</v>
      </c>
      <c r="G2036" s="1" t="s">
        <v>12</v>
      </c>
      <c r="H2036" s="1" t="s">
        <v>13</v>
      </c>
      <c r="I2036" s="1" t="s">
        <v>13</v>
      </c>
      <c r="J2036">
        <f>COUNTIF($C$2:$C$2413,C2036)</f>
        <v>1</v>
      </c>
    </row>
    <row r="2037" spans="1:12">
      <c r="A2037" s="1" t="str">
        <f t="shared" si="34"/>
        <v>JA3NCL</v>
      </c>
      <c r="B2037" s="1">
        <v>4403046</v>
      </c>
      <c r="C2037" s="13" t="s">
        <v>3821</v>
      </c>
      <c r="D2037" s="1" t="s">
        <v>3822</v>
      </c>
      <c r="E2037" s="1" t="s">
        <v>3823</v>
      </c>
      <c r="F2037" s="1" t="s">
        <v>151</v>
      </c>
      <c r="G2037" s="1" t="s">
        <v>12</v>
      </c>
      <c r="H2037" s="2">
        <v>45383.13853009259</v>
      </c>
      <c r="I2037" s="1">
        <v>44120</v>
      </c>
      <c r="J2037" s="20">
        <f>COUNTIF($C$2:$C$2413,C2037)</f>
        <v>2</v>
      </c>
    </row>
    <row r="2038" spans="1:12">
      <c r="A2038" s="1" t="str">
        <f t="shared" si="34"/>
        <v>JP3JXC</v>
      </c>
      <c r="B2038" s="1">
        <v>4403047</v>
      </c>
      <c r="C2038" s="13" t="s">
        <v>3824</v>
      </c>
      <c r="D2038" s="1" t="s">
        <v>3825</v>
      </c>
      <c r="E2038" s="1" t="s">
        <v>3746</v>
      </c>
      <c r="F2038" s="1" t="s">
        <v>151</v>
      </c>
      <c r="G2038" s="1" t="s">
        <v>12</v>
      </c>
      <c r="H2038" s="2">
        <v>45438.12164351852</v>
      </c>
      <c r="I2038" s="1">
        <v>23206</v>
      </c>
      <c r="J2038" s="20">
        <f>COUNTIF($C$2:$C$2413,C2038)</f>
        <v>2</v>
      </c>
    </row>
    <row r="2039" spans="1:12">
      <c r="A2039" s="1" t="str">
        <f t="shared" si="34"/>
        <v>JL3ZEO</v>
      </c>
      <c r="B2039" s="1">
        <v>4403048</v>
      </c>
      <c r="C2039" s="18" t="s">
        <v>3826</v>
      </c>
      <c r="D2039" s="1" t="s">
        <v>5307</v>
      </c>
      <c r="E2039" s="1" t="s">
        <v>5309</v>
      </c>
      <c r="F2039" s="1" t="s">
        <v>151</v>
      </c>
      <c r="G2039" s="1" t="s">
        <v>12</v>
      </c>
      <c r="H2039" s="2">
        <v>45013.387060185189</v>
      </c>
      <c r="I2039" s="1">
        <v>4403055</v>
      </c>
      <c r="J2039" s="19">
        <f>COUNTIF($C$2:$C$2413,C2039)</f>
        <v>3</v>
      </c>
      <c r="K2039" t="s">
        <v>4911</v>
      </c>
      <c r="L2039" t="s">
        <v>4912</v>
      </c>
    </row>
    <row r="2040" spans="1:12">
      <c r="A2040" s="1" t="str">
        <f t="shared" si="34"/>
        <v>JP3JXC</v>
      </c>
      <c r="B2040" s="1">
        <v>4403049</v>
      </c>
      <c r="C2040" s="13" t="s">
        <v>3824</v>
      </c>
      <c r="D2040" s="1" t="s">
        <v>3825</v>
      </c>
      <c r="E2040" s="1" t="s">
        <v>3746</v>
      </c>
      <c r="F2040" s="1" t="s">
        <v>151</v>
      </c>
      <c r="G2040" s="1" t="s">
        <v>12</v>
      </c>
      <c r="H2040" s="2">
        <v>45425.26939814815</v>
      </c>
      <c r="I2040" s="1">
        <v>44155</v>
      </c>
      <c r="J2040" s="20">
        <f>COUNTIF($C$2:$C$2413,C2040)</f>
        <v>2</v>
      </c>
    </row>
    <row r="2041" spans="1:12">
      <c r="A2041" s="1" t="str">
        <f t="shared" si="34"/>
        <v>JI3HJH</v>
      </c>
      <c r="B2041" s="1">
        <v>4403050</v>
      </c>
      <c r="C2041" s="1" t="s">
        <v>3827</v>
      </c>
      <c r="D2041" s="1" t="s">
        <v>3828</v>
      </c>
      <c r="E2041" s="1" t="s">
        <v>3829</v>
      </c>
      <c r="F2041" s="1" t="s">
        <v>151</v>
      </c>
      <c r="G2041" s="1" t="s">
        <v>12</v>
      </c>
      <c r="H2041" s="1" t="s">
        <v>13</v>
      </c>
      <c r="I2041" s="1" t="s">
        <v>13</v>
      </c>
      <c r="J2041">
        <f>COUNTIF($C$2:$C$2413,C2041)</f>
        <v>1</v>
      </c>
    </row>
    <row r="2042" spans="1:12">
      <c r="A2042" s="1" t="str">
        <f t="shared" si="34"/>
        <v>JH3CMD</v>
      </c>
      <c r="B2042" s="1">
        <v>4403051</v>
      </c>
      <c r="C2042" s="13" t="s">
        <v>3830</v>
      </c>
      <c r="D2042" s="1" t="s">
        <v>3831</v>
      </c>
      <c r="E2042" s="1" t="s">
        <v>3832</v>
      </c>
      <c r="F2042" s="1" t="s">
        <v>151</v>
      </c>
      <c r="G2042" s="1" t="s">
        <v>12</v>
      </c>
      <c r="H2042" s="1" t="s">
        <v>13</v>
      </c>
      <c r="I2042" s="1" t="s">
        <v>13</v>
      </c>
      <c r="J2042" s="20">
        <f>COUNTIF($C$2:$C$2413,C2042)</f>
        <v>2</v>
      </c>
    </row>
    <row r="2043" spans="1:12">
      <c r="A2043" s="1" t="str">
        <f t="shared" si="34"/>
        <v>JH3PBV</v>
      </c>
      <c r="B2043" s="1">
        <v>4403052</v>
      </c>
      <c r="C2043" s="1" t="s">
        <v>3833</v>
      </c>
      <c r="D2043" s="1" t="s">
        <v>5310</v>
      </c>
      <c r="E2043" s="1" t="s">
        <v>816</v>
      </c>
      <c r="F2043" s="1" t="s">
        <v>151</v>
      </c>
      <c r="G2043" s="1" t="s">
        <v>12</v>
      </c>
      <c r="H2043" s="1" t="s">
        <v>13</v>
      </c>
      <c r="I2043" s="1" t="s">
        <v>13</v>
      </c>
      <c r="J2043">
        <f>COUNTIF($C$2:$C$2413,C2043)</f>
        <v>1</v>
      </c>
    </row>
    <row r="2044" spans="1:12">
      <c r="A2044" s="1" t="str">
        <f t="shared" si="34"/>
        <v>JG3BVK</v>
      </c>
      <c r="B2044" s="1">
        <v>4403054</v>
      </c>
      <c r="C2044" s="13" t="s">
        <v>3780</v>
      </c>
      <c r="D2044" s="1" t="s">
        <v>3781</v>
      </c>
      <c r="E2044" s="1" t="s">
        <v>3782</v>
      </c>
      <c r="F2044" s="1" t="s">
        <v>151</v>
      </c>
      <c r="G2044" s="1" t="s">
        <v>12</v>
      </c>
      <c r="H2044" s="1" t="s">
        <v>13</v>
      </c>
      <c r="I2044" s="1" t="s">
        <v>13</v>
      </c>
      <c r="J2044" s="20">
        <f>COUNTIF($C$2:$C$2413,C2044)</f>
        <v>2</v>
      </c>
    </row>
    <row r="2045" spans="1:12">
      <c r="A2045" s="1" t="str">
        <f t="shared" si="34"/>
        <v>JA3NCL</v>
      </c>
      <c r="B2045" s="1">
        <v>4403055</v>
      </c>
      <c r="C2045" s="13" t="s">
        <v>3821</v>
      </c>
      <c r="D2045" s="1" t="s">
        <v>3822</v>
      </c>
      <c r="E2045" s="1" t="s">
        <v>3823</v>
      </c>
      <c r="F2045" s="1" t="s">
        <v>151</v>
      </c>
      <c r="G2045" s="1" t="s">
        <v>12</v>
      </c>
      <c r="H2045" s="2">
        <v>45392.187025462961</v>
      </c>
      <c r="I2045" s="1">
        <v>44155</v>
      </c>
      <c r="J2045" s="20">
        <f>COUNTIF($C$2:$C$2413,C2045)</f>
        <v>2</v>
      </c>
    </row>
    <row r="2046" spans="1:12">
      <c r="A2046" s="1" t="str">
        <f t="shared" si="34"/>
        <v>JL3ZEO</v>
      </c>
      <c r="B2046" s="1">
        <v>4403056</v>
      </c>
      <c r="C2046" s="18" t="s">
        <v>3826</v>
      </c>
      <c r="D2046" s="1" t="s">
        <v>5306</v>
      </c>
      <c r="E2046" s="1" t="s">
        <v>5308</v>
      </c>
      <c r="F2046" s="1" t="s">
        <v>151</v>
      </c>
      <c r="G2046" s="1" t="s">
        <v>12</v>
      </c>
      <c r="H2046" s="2">
        <v>45383.127893518518</v>
      </c>
      <c r="I2046" s="1">
        <v>44120</v>
      </c>
      <c r="J2046" s="19">
        <f>COUNTIF($C$2:$C$2413,C2046)</f>
        <v>3</v>
      </c>
      <c r="K2046" t="s">
        <v>4911</v>
      </c>
      <c r="L2046" t="s">
        <v>4912</v>
      </c>
    </row>
    <row r="2047" spans="1:12">
      <c r="A2047" s="1" t="str">
        <f t="shared" si="34"/>
        <v>JH3FDH</v>
      </c>
      <c r="B2047" s="1">
        <v>4403057</v>
      </c>
      <c r="C2047" s="1" t="s">
        <v>3834</v>
      </c>
      <c r="D2047" s="1" t="s">
        <v>3835</v>
      </c>
      <c r="E2047" s="1" t="s">
        <v>3836</v>
      </c>
      <c r="F2047" s="1" t="s">
        <v>151</v>
      </c>
      <c r="G2047" s="1" t="s">
        <v>12</v>
      </c>
      <c r="H2047" s="1" t="s">
        <v>13</v>
      </c>
      <c r="I2047" s="1" t="s">
        <v>13</v>
      </c>
      <c r="J2047">
        <f>COUNTIF($C$2:$C$2413,C2047)</f>
        <v>1</v>
      </c>
    </row>
    <row r="2048" spans="1:12">
      <c r="A2048" s="1" t="str">
        <f t="shared" si="34"/>
        <v>JA3RTU</v>
      </c>
      <c r="B2048" s="1">
        <v>4403058</v>
      </c>
      <c r="C2048" s="1" t="s">
        <v>3837</v>
      </c>
      <c r="D2048" s="1" t="s">
        <v>3838</v>
      </c>
      <c r="E2048" s="1" t="s">
        <v>3839</v>
      </c>
      <c r="F2048" s="1" t="s">
        <v>151</v>
      </c>
      <c r="G2048" s="1" t="s">
        <v>12</v>
      </c>
      <c r="H2048" s="2">
        <v>45410.570752314816</v>
      </c>
      <c r="I2048" s="1">
        <v>208101</v>
      </c>
      <c r="J2048">
        <f>COUNTIF($C$2:$C$2413,C2048)</f>
        <v>1</v>
      </c>
    </row>
    <row r="2049" spans="1:12">
      <c r="A2049" s="1" t="str">
        <f t="shared" si="34"/>
        <v>JO3TND</v>
      </c>
      <c r="B2049" s="1">
        <v>4403059</v>
      </c>
      <c r="C2049" s="1" t="s">
        <v>3840</v>
      </c>
      <c r="D2049" s="1" t="s">
        <v>3841</v>
      </c>
      <c r="E2049" s="1" t="s">
        <v>3842</v>
      </c>
      <c r="F2049" s="1" t="s">
        <v>151</v>
      </c>
      <c r="G2049" s="1" t="s">
        <v>12</v>
      </c>
      <c r="H2049" s="1" t="s">
        <v>13</v>
      </c>
      <c r="I2049" s="1" t="s">
        <v>13</v>
      </c>
      <c r="J2049">
        <f>COUNTIF($C$2:$C$2413,C2049)</f>
        <v>1</v>
      </c>
    </row>
    <row r="2050" spans="1:12">
      <c r="A2050" s="1" t="str">
        <f t="shared" si="34"/>
        <v>JP3DDI</v>
      </c>
      <c r="B2050" s="1">
        <v>4403060</v>
      </c>
      <c r="C2050" s="13" t="s">
        <v>3843</v>
      </c>
      <c r="D2050" s="1" t="s">
        <v>304</v>
      </c>
      <c r="E2050" s="1" t="s">
        <v>3844</v>
      </c>
      <c r="F2050" s="1" t="s">
        <v>151</v>
      </c>
      <c r="G2050" s="1" t="s">
        <v>12</v>
      </c>
      <c r="H2050" s="1" t="s">
        <v>13</v>
      </c>
      <c r="I2050" s="1" t="s">
        <v>13</v>
      </c>
      <c r="J2050" s="20">
        <f>COUNTIF($C$2:$C$2413,C2050)</f>
        <v>2</v>
      </c>
    </row>
    <row r="2051" spans="1:12">
      <c r="A2051" s="1" t="str">
        <f t="shared" si="34"/>
        <v>JP3DDI</v>
      </c>
      <c r="B2051" s="1">
        <v>4403061</v>
      </c>
      <c r="C2051" s="13" t="s">
        <v>3843</v>
      </c>
      <c r="D2051" s="1" t="s">
        <v>304</v>
      </c>
      <c r="E2051" s="1" t="s">
        <v>3844</v>
      </c>
      <c r="F2051" s="1" t="s">
        <v>151</v>
      </c>
      <c r="G2051" s="1" t="s">
        <v>12</v>
      </c>
      <c r="H2051" s="2">
        <v>45366.066516203704</v>
      </c>
      <c r="I2051" s="1">
        <v>44155</v>
      </c>
      <c r="J2051" s="20">
        <f>COUNTIF($C$2:$C$2413,C2051)</f>
        <v>2</v>
      </c>
    </row>
    <row r="2052" spans="1:12">
      <c r="A2052" s="1" t="str">
        <f t="shared" si="34"/>
        <v>JL3ZEO</v>
      </c>
      <c r="B2052" s="1">
        <v>4403062</v>
      </c>
      <c r="C2052" s="18" t="s">
        <v>3826</v>
      </c>
      <c r="D2052" s="1" t="s">
        <v>5306</v>
      </c>
      <c r="E2052" s="1" t="s">
        <v>5308</v>
      </c>
      <c r="F2052" s="1" t="s">
        <v>151</v>
      </c>
      <c r="G2052" s="1" t="s">
        <v>12</v>
      </c>
      <c r="H2052" s="1" t="s">
        <v>13</v>
      </c>
      <c r="I2052" s="1" t="s">
        <v>13</v>
      </c>
      <c r="J2052" s="19">
        <f>COUNTIF($C$2:$C$2413,C2052)</f>
        <v>3</v>
      </c>
      <c r="K2052" t="s">
        <v>4911</v>
      </c>
      <c r="L2052" t="s">
        <v>4912</v>
      </c>
    </row>
    <row r="2053" spans="1:12">
      <c r="A2053" s="1" t="str">
        <f t="shared" ref="A2053:A2116" si="35">C2053</f>
        <v>JA4TKB</v>
      </c>
      <c r="B2053" s="1">
        <v>4403063</v>
      </c>
      <c r="C2053" s="1" t="s">
        <v>3845</v>
      </c>
      <c r="D2053" s="1" t="s">
        <v>3846</v>
      </c>
      <c r="E2053" s="1" t="s">
        <v>3847</v>
      </c>
      <c r="F2053" s="1" t="s">
        <v>151</v>
      </c>
      <c r="G2053" s="1" t="s">
        <v>12</v>
      </c>
      <c r="H2053" s="2">
        <v>45467.486631944441</v>
      </c>
      <c r="I2053" s="1">
        <v>22208</v>
      </c>
      <c r="J2053">
        <f>COUNTIF($C$2:$C$2413,C2053)</f>
        <v>1</v>
      </c>
    </row>
    <row r="2054" spans="1:12">
      <c r="A2054" s="1" t="str">
        <f t="shared" si="35"/>
        <v>JL3RRG</v>
      </c>
      <c r="B2054" s="1">
        <v>4403064</v>
      </c>
      <c r="C2054" s="1" t="s">
        <v>3848</v>
      </c>
      <c r="D2054" s="1" t="s">
        <v>3849</v>
      </c>
      <c r="E2054" s="1" t="s">
        <v>65</v>
      </c>
      <c r="F2054" s="1" t="s">
        <v>151</v>
      </c>
      <c r="G2054" s="1" t="s">
        <v>12</v>
      </c>
      <c r="H2054" s="1" t="s">
        <v>13</v>
      </c>
      <c r="I2054" s="1" t="s">
        <v>13</v>
      </c>
      <c r="J2054">
        <f>COUNTIF($C$2:$C$2413,C2054)</f>
        <v>1</v>
      </c>
    </row>
    <row r="2055" spans="1:12">
      <c r="A2055" s="1" t="str">
        <f t="shared" si="35"/>
        <v>JS3CJB</v>
      </c>
      <c r="B2055" s="1">
        <v>4403065</v>
      </c>
      <c r="C2055" s="13" t="s">
        <v>3850</v>
      </c>
      <c r="D2055" s="1" t="s">
        <v>3851</v>
      </c>
      <c r="E2055" s="1" t="s">
        <v>3852</v>
      </c>
      <c r="F2055" s="1" t="s">
        <v>151</v>
      </c>
      <c r="G2055" s="1" t="s">
        <v>12</v>
      </c>
      <c r="H2055" s="2">
        <v>45304.596504629626</v>
      </c>
      <c r="I2055" s="1">
        <v>91</v>
      </c>
      <c r="J2055" s="20">
        <f>COUNTIF($C$2:$C$2413,C2055)</f>
        <v>2</v>
      </c>
    </row>
    <row r="2056" spans="1:12">
      <c r="A2056" s="1" t="str">
        <f t="shared" si="35"/>
        <v>JH3VFZ</v>
      </c>
      <c r="B2056" s="1">
        <v>4403066</v>
      </c>
      <c r="C2056" s="1" t="s">
        <v>3853</v>
      </c>
      <c r="D2056" s="1" t="s">
        <v>3854</v>
      </c>
      <c r="E2056" s="1" t="s">
        <v>3855</v>
      </c>
      <c r="F2056" s="1" t="s">
        <v>151</v>
      </c>
      <c r="G2056" s="1" t="s">
        <v>12</v>
      </c>
      <c r="H2056" s="2">
        <v>44804.97278935185</v>
      </c>
      <c r="I2056" s="1">
        <v>22480</v>
      </c>
      <c r="J2056">
        <f>COUNTIF($C$2:$C$2413,C2056)</f>
        <v>1</v>
      </c>
    </row>
    <row r="2057" spans="1:12">
      <c r="A2057" s="1" t="str">
        <f t="shared" si="35"/>
        <v>JA3KDJ</v>
      </c>
      <c r="B2057" s="1">
        <v>4403067</v>
      </c>
      <c r="C2057" s="1" t="s">
        <v>3856</v>
      </c>
      <c r="D2057" s="1" t="s">
        <v>3857</v>
      </c>
      <c r="E2057" s="1" t="s">
        <v>3858</v>
      </c>
      <c r="F2057" s="1" t="s">
        <v>151</v>
      </c>
      <c r="G2057" s="1" t="s">
        <v>12</v>
      </c>
      <c r="H2057" s="1" t="s">
        <v>13</v>
      </c>
      <c r="I2057" s="1" t="s">
        <v>13</v>
      </c>
      <c r="J2057">
        <f>COUNTIF($C$2:$C$2413,C2057)</f>
        <v>1</v>
      </c>
    </row>
    <row r="2058" spans="1:12">
      <c r="A2058" s="1" t="str">
        <f t="shared" si="35"/>
        <v>JN3EDL</v>
      </c>
      <c r="B2058" s="1">
        <v>4403068</v>
      </c>
      <c r="C2058" s="1" t="s">
        <v>3859</v>
      </c>
      <c r="D2058" s="1" t="s">
        <v>3860</v>
      </c>
      <c r="E2058" s="1" t="s">
        <v>417</v>
      </c>
      <c r="F2058" s="1" t="s">
        <v>151</v>
      </c>
      <c r="G2058" s="1" t="s">
        <v>12</v>
      </c>
      <c r="H2058" s="1" t="s">
        <v>13</v>
      </c>
      <c r="I2058" s="1" t="s">
        <v>13</v>
      </c>
      <c r="J2058">
        <f>COUNTIF($C$2:$C$2413,C2058)</f>
        <v>1</v>
      </c>
    </row>
    <row r="2059" spans="1:12">
      <c r="A2059" s="1" t="str">
        <f t="shared" si="35"/>
        <v>JH3KAW</v>
      </c>
      <c r="B2059" s="1">
        <v>4403069</v>
      </c>
      <c r="C2059" s="13" t="s">
        <v>3861</v>
      </c>
      <c r="D2059" s="1" t="s">
        <v>3862</v>
      </c>
      <c r="E2059" s="1" t="s">
        <v>2042</v>
      </c>
      <c r="F2059" s="1" t="s">
        <v>151</v>
      </c>
      <c r="G2059" s="1" t="s">
        <v>12</v>
      </c>
      <c r="H2059" s="2">
        <v>45028.337800925925</v>
      </c>
      <c r="I2059" s="1">
        <v>91</v>
      </c>
      <c r="J2059" s="20">
        <f>COUNTIF($C$2:$C$2413,C2059)</f>
        <v>2</v>
      </c>
    </row>
    <row r="2060" spans="1:12">
      <c r="A2060" s="1" t="str">
        <f t="shared" si="35"/>
        <v>JH3KAW</v>
      </c>
      <c r="B2060" s="1">
        <v>4403070</v>
      </c>
      <c r="C2060" s="13" t="s">
        <v>3861</v>
      </c>
      <c r="D2060" s="1" t="s">
        <v>3862</v>
      </c>
      <c r="E2060" s="1" t="s">
        <v>2042</v>
      </c>
      <c r="F2060" s="1" t="s">
        <v>151</v>
      </c>
      <c r="G2060" s="1" t="s">
        <v>12</v>
      </c>
      <c r="H2060" s="2">
        <v>45017.197222222225</v>
      </c>
      <c r="I2060" s="1">
        <v>31656</v>
      </c>
      <c r="J2060" s="20">
        <f>COUNTIF($C$2:$C$2413,C2060)</f>
        <v>2</v>
      </c>
    </row>
    <row r="2061" spans="1:12">
      <c r="A2061" s="1" t="str">
        <f t="shared" si="35"/>
        <v>JA4CLM</v>
      </c>
      <c r="B2061" s="1">
        <v>4403071</v>
      </c>
      <c r="C2061" s="1" t="s">
        <v>3863</v>
      </c>
      <c r="D2061" s="1" t="s">
        <v>3864</v>
      </c>
      <c r="E2061" s="1" t="s">
        <v>3865</v>
      </c>
      <c r="F2061" s="1" t="s">
        <v>151</v>
      </c>
      <c r="G2061" s="1" t="s">
        <v>12</v>
      </c>
      <c r="H2061" s="2">
        <v>45016.423900462964</v>
      </c>
      <c r="I2061" s="1">
        <v>44155</v>
      </c>
      <c r="J2061">
        <f>COUNTIF($C$2:$C$2413,C2061)</f>
        <v>1</v>
      </c>
    </row>
    <row r="2062" spans="1:12">
      <c r="A2062" s="1" t="str">
        <f t="shared" si="35"/>
        <v>JA3HRV</v>
      </c>
      <c r="B2062" s="1">
        <v>4403077</v>
      </c>
      <c r="C2062" s="1" t="s">
        <v>3866</v>
      </c>
      <c r="D2062" s="1" t="s">
        <v>3867</v>
      </c>
      <c r="E2062" s="1" t="s">
        <v>3868</v>
      </c>
      <c r="F2062" s="1" t="s">
        <v>151</v>
      </c>
      <c r="G2062" s="1" t="s">
        <v>12</v>
      </c>
      <c r="H2062" s="2">
        <v>45307.316296296296</v>
      </c>
      <c r="I2062" s="1">
        <v>44120</v>
      </c>
      <c r="J2062">
        <f>COUNTIF($C$2:$C$2413,C2062)</f>
        <v>1</v>
      </c>
    </row>
    <row r="2063" spans="1:12">
      <c r="A2063" s="1" t="str">
        <f t="shared" si="35"/>
        <v>JF3UHR</v>
      </c>
      <c r="B2063" s="1">
        <v>4403078</v>
      </c>
      <c r="C2063" s="13" t="s">
        <v>3869</v>
      </c>
      <c r="D2063" s="1" t="s">
        <v>3870</v>
      </c>
      <c r="E2063" s="1" t="s">
        <v>3871</v>
      </c>
      <c r="F2063" s="1" t="s">
        <v>151</v>
      </c>
      <c r="G2063" s="1" t="s">
        <v>12</v>
      </c>
      <c r="H2063" s="1" t="s">
        <v>13</v>
      </c>
      <c r="I2063" s="1" t="s">
        <v>13</v>
      </c>
      <c r="J2063" s="20">
        <f>COUNTIF($C$2:$C$2413,C2063)</f>
        <v>2</v>
      </c>
    </row>
    <row r="2064" spans="1:12">
      <c r="A2064" s="1" t="str">
        <f t="shared" si="35"/>
        <v>JF3UHR</v>
      </c>
      <c r="B2064" s="1">
        <v>4403079</v>
      </c>
      <c r="C2064" s="13" t="s">
        <v>3869</v>
      </c>
      <c r="D2064" s="1" t="s">
        <v>3870</v>
      </c>
      <c r="E2064" s="1" t="s">
        <v>3871</v>
      </c>
      <c r="F2064" s="1" t="s">
        <v>151</v>
      </c>
      <c r="G2064" s="1" t="s">
        <v>12</v>
      </c>
      <c r="H2064" s="2">
        <v>45153.559641203705</v>
      </c>
      <c r="I2064" s="1">
        <v>44155</v>
      </c>
      <c r="J2064" s="20">
        <f>COUNTIF($C$2:$C$2413,C2064)</f>
        <v>2</v>
      </c>
    </row>
    <row r="2065" spans="1:11">
      <c r="A2065" s="1" t="str">
        <f t="shared" si="35"/>
        <v>JG3HGN</v>
      </c>
      <c r="B2065" s="1">
        <v>4403080</v>
      </c>
      <c r="C2065" s="1" t="s">
        <v>3872</v>
      </c>
      <c r="D2065" s="1" t="s">
        <v>3873</v>
      </c>
      <c r="E2065" s="1" t="s">
        <v>417</v>
      </c>
      <c r="F2065" s="1" t="s">
        <v>151</v>
      </c>
      <c r="G2065" s="1" t="s">
        <v>12</v>
      </c>
      <c r="H2065" s="1" t="s">
        <v>13</v>
      </c>
      <c r="I2065" s="1" t="s">
        <v>13</v>
      </c>
      <c r="J2065">
        <f>COUNTIF($C$2:$C$2413,C2065)</f>
        <v>1</v>
      </c>
    </row>
    <row r="2066" spans="1:11">
      <c r="A2066" s="1" t="str">
        <f t="shared" si="35"/>
        <v>JP3KKO</v>
      </c>
      <c r="B2066" s="1">
        <v>4403081</v>
      </c>
      <c r="C2066" s="1" t="s">
        <v>3874</v>
      </c>
      <c r="D2066" s="1" t="s">
        <v>3846</v>
      </c>
      <c r="E2066" s="1" t="s">
        <v>65</v>
      </c>
      <c r="F2066" s="1" t="s">
        <v>151</v>
      </c>
      <c r="G2066" s="1" t="s">
        <v>12</v>
      </c>
      <c r="H2066" s="1" t="s">
        <v>13</v>
      </c>
      <c r="I2066" s="1" t="s">
        <v>13</v>
      </c>
      <c r="J2066">
        <f>COUNTIF($C$2:$C$2413,C2066)</f>
        <v>1</v>
      </c>
    </row>
    <row r="2067" spans="1:11">
      <c r="A2067" s="1" t="str">
        <f t="shared" si="35"/>
        <v>JH3CMD</v>
      </c>
      <c r="B2067" s="1">
        <v>4403082</v>
      </c>
      <c r="C2067" s="13" t="s">
        <v>3830</v>
      </c>
      <c r="D2067" s="1" t="s">
        <v>3831</v>
      </c>
      <c r="E2067" s="1" t="s">
        <v>3832</v>
      </c>
      <c r="F2067" s="1" t="s">
        <v>151</v>
      </c>
      <c r="G2067" s="1" t="s">
        <v>12</v>
      </c>
      <c r="H2067" s="1" t="s">
        <v>13</v>
      </c>
      <c r="I2067" s="1" t="s">
        <v>13</v>
      </c>
      <c r="J2067" s="20">
        <f>COUNTIF($C$2:$C$2413,C2067)</f>
        <v>2</v>
      </c>
    </row>
    <row r="2068" spans="1:11">
      <c r="A2068" s="1" t="str">
        <f t="shared" si="35"/>
        <v>JA3HHN</v>
      </c>
      <c r="B2068" s="1">
        <v>4403083</v>
      </c>
      <c r="C2068" s="1" t="s">
        <v>3875</v>
      </c>
      <c r="D2068" s="1" t="s">
        <v>3876</v>
      </c>
      <c r="E2068" s="1" t="s">
        <v>3877</v>
      </c>
      <c r="F2068" s="1" t="s">
        <v>151</v>
      </c>
      <c r="G2068" s="1" t="s">
        <v>12</v>
      </c>
      <c r="H2068" s="1" t="s">
        <v>13</v>
      </c>
      <c r="I2068" s="1" t="s">
        <v>13</v>
      </c>
      <c r="J2068">
        <f>COUNTIF($C$2:$C$2413,C2068)</f>
        <v>1</v>
      </c>
    </row>
    <row r="2069" spans="1:11">
      <c r="A2069" s="1" t="str">
        <f t="shared" si="35"/>
        <v>JF3JSZ</v>
      </c>
      <c r="B2069" s="1">
        <v>4403084</v>
      </c>
      <c r="C2069" s="1" t="s">
        <v>3878</v>
      </c>
      <c r="D2069" s="1" t="s">
        <v>3879</v>
      </c>
      <c r="E2069" s="1" t="s">
        <v>3880</v>
      </c>
      <c r="F2069" s="1" t="s">
        <v>151</v>
      </c>
      <c r="G2069" s="1" t="s">
        <v>12</v>
      </c>
      <c r="H2069" s="1" t="s">
        <v>13</v>
      </c>
      <c r="I2069" s="1" t="s">
        <v>13</v>
      </c>
      <c r="J2069">
        <f>COUNTIF($C$2:$C$2413,C2069)</f>
        <v>1</v>
      </c>
    </row>
    <row r="2070" spans="1:11">
      <c r="A2070" s="1" t="str">
        <f t="shared" si="35"/>
        <v>JH3LCJ</v>
      </c>
      <c r="B2070" s="1">
        <v>4403085</v>
      </c>
      <c r="C2070" s="1" t="s">
        <v>3881</v>
      </c>
      <c r="D2070" s="1" t="s">
        <v>3882</v>
      </c>
      <c r="E2070" s="1" t="s">
        <v>222</v>
      </c>
      <c r="F2070" s="1" t="s">
        <v>151</v>
      </c>
      <c r="G2070" s="1" t="s">
        <v>12</v>
      </c>
      <c r="H2070" s="1" t="s">
        <v>13</v>
      </c>
      <c r="I2070" s="1" t="s">
        <v>13</v>
      </c>
      <c r="J2070">
        <f>COUNTIF($C$2:$C$2413,C2070)</f>
        <v>1</v>
      </c>
    </row>
    <row r="2071" spans="1:11">
      <c r="A2071" s="1" t="str">
        <f t="shared" si="35"/>
        <v>JS3CJB</v>
      </c>
      <c r="B2071" s="1">
        <v>4403087</v>
      </c>
      <c r="C2071" s="13" t="s">
        <v>3850</v>
      </c>
      <c r="D2071" s="1" t="s">
        <v>3851</v>
      </c>
      <c r="E2071" s="1" t="s">
        <v>3852</v>
      </c>
      <c r="F2071" s="1" t="s">
        <v>151</v>
      </c>
      <c r="G2071" s="1" t="s">
        <v>12</v>
      </c>
      <c r="H2071" s="2">
        <v>45423.374259259261</v>
      </c>
      <c r="I2071" s="1">
        <v>44120</v>
      </c>
      <c r="J2071" s="20">
        <f>COUNTIF($C$2:$C$2413,C2071)</f>
        <v>2</v>
      </c>
    </row>
    <row r="2072" spans="1:11">
      <c r="A2072" s="1" t="str">
        <f t="shared" si="35"/>
        <v>JL3ZII</v>
      </c>
      <c r="B2072" s="1">
        <v>4403088</v>
      </c>
      <c r="C2072" s="30" t="s">
        <v>3883</v>
      </c>
      <c r="D2072" s="1" t="s">
        <v>3884</v>
      </c>
      <c r="E2072" s="1" t="s">
        <v>417</v>
      </c>
      <c r="F2072" s="1" t="s">
        <v>151</v>
      </c>
      <c r="G2072" s="1" t="s">
        <v>12</v>
      </c>
      <c r="H2072" s="1" t="s">
        <v>13</v>
      </c>
      <c r="I2072" s="1" t="s">
        <v>13</v>
      </c>
      <c r="J2072">
        <f>COUNTIF($C$2:$C$2413,C2072)</f>
        <v>1</v>
      </c>
      <c r="K2072" s="28" t="s">
        <v>4684</v>
      </c>
    </row>
    <row r="2073" spans="1:11">
      <c r="A2073" s="1" t="str">
        <f t="shared" si="35"/>
        <v>JE3CUY</v>
      </c>
      <c r="B2073" s="1">
        <v>4403089</v>
      </c>
      <c r="C2073" s="1" t="s">
        <v>3885</v>
      </c>
      <c r="D2073" s="1" t="s">
        <v>1433</v>
      </c>
      <c r="E2073" s="1" t="s">
        <v>3886</v>
      </c>
      <c r="F2073" s="1" t="s">
        <v>151</v>
      </c>
      <c r="G2073" s="1" t="s">
        <v>12</v>
      </c>
      <c r="H2073" s="2">
        <v>45270.137685185182</v>
      </c>
      <c r="I2073" s="1">
        <v>44109</v>
      </c>
      <c r="J2073">
        <f>COUNTIF($C$2:$C$2413,C2073)</f>
        <v>1</v>
      </c>
    </row>
    <row r="2074" spans="1:11">
      <c r="A2074" s="1" t="str">
        <f t="shared" si="35"/>
        <v>JA3GQY</v>
      </c>
      <c r="B2074" s="1">
        <v>4403090</v>
      </c>
      <c r="C2074" s="13" t="s">
        <v>3887</v>
      </c>
      <c r="D2074" s="1" t="s">
        <v>3888</v>
      </c>
      <c r="E2074" s="1" t="s">
        <v>3889</v>
      </c>
      <c r="F2074" s="1" t="s">
        <v>151</v>
      </c>
      <c r="G2074" s="1" t="s">
        <v>12</v>
      </c>
      <c r="H2074" s="1" t="s">
        <v>13</v>
      </c>
      <c r="I2074" s="1" t="s">
        <v>13</v>
      </c>
      <c r="J2074" s="20">
        <f>COUNTIF($C$2:$C$2413,C2074)</f>
        <v>2</v>
      </c>
    </row>
    <row r="2075" spans="1:11">
      <c r="A2075" s="1" t="str">
        <f t="shared" si="35"/>
        <v>JA3GQY</v>
      </c>
      <c r="B2075" s="1">
        <v>4403091</v>
      </c>
      <c r="C2075" s="13" t="s">
        <v>3887</v>
      </c>
      <c r="D2075" s="1" t="s">
        <v>3888</v>
      </c>
      <c r="E2075" s="1" t="s">
        <v>3889</v>
      </c>
      <c r="F2075" s="1" t="s">
        <v>151</v>
      </c>
      <c r="G2075" s="1" t="s">
        <v>12</v>
      </c>
      <c r="H2075" s="2">
        <v>44936.286168981482</v>
      </c>
      <c r="I2075" s="1">
        <v>44155</v>
      </c>
      <c r="J2075" s="20">
        <f>COUNTIF($C$2:$C$2413,C2075)</f>
        <v>2</v>
      </c>
    </row>
    <row r="2076" spans="1:11">
      <c r="A2076" s="1" t="str">
        <f t="shared" si="35"/>
        <v>JE3LHE</v>
      </c>
      <c r="B2076" s="1">
        <v>4403092</v>
      </c>
      <c r="C2076" s="1" t="s">
        <v>3890</v>
      </c>
      <c r="D2076" s="1" t="s">
        <v>3891</v>
      </c>
      <c r="E2076" s="1" t="s">
        <v>3892</v>
      </c>
      <c r="F2076" s="1" t="s">
        <v>151</v>
      </c>
      <c r="G2076" s="1" t="s">
        <v>12</v>
      </c>
      <c r="H2076" s="1" t="s">
        <v>13</v>
      </c>
      <c r="I2076" s="1" t="s">
        <v>13</v>
      </c>
      <c r="J2076">
        <f>COUNTIF($C$2:$C$2413,C2076)</f>
        <v>1</v>
      </c>
    </row>
    <row r="2077" spans="1:11">
      <c r="A2077" s="1" t="str">
        <f t="shared" si="35"/>
        <v>JE3HCZ</v>
      </c>
      <c r="B2077" s="1">
        <v>4403095</v>
      </c>
      <c r="C2077" s="13" t="s">
        <v>3893</v>
      </c>
      <c r="D2077" s="1" t="s">
        <v>3894</v>
      </c>
      <c r="E2077" s="1" t="s">
        <v>3895</v>
      </c>
      <c r="F2077" s="1" t="s">
        <v>151</v>
      </c>
      <c r="G2077" s="1" t="s">
        <v>12</v>
      </c>
      <c r="H2077" s="1" t="s">
        <v>13</v>
      </c>
      <c r="I2077" s="1" t="s">
        <v>13</v>
      </c>
      <c r="J2077" s="20">
        <f>COUNTIF($C$2:$C$2413,C2077)</f>
        <v>2</v>
      </c>
    </row>
    <row r="2078" spans="1:11">
      <c r="A2078" s="1" t="str">
        <f t="shared" si="35"/>
        <v>JG3FPY</v>
      </c>
      <c r="B2078" s="1">
        <v>4403096</v>
      </c>
      <c r="C2078" s="13" t="s">
        <v>3896</v>
      </c>
      <c r="D2078" s="1" t="s">
        <v>3897</v>
      </c>
      <c r="E2078" s="1" t="s">
        <v>2042</v>
      </c>
      <c r="F2078" s="1" t="s">
        <v>151</v>
      </c>
      <c r="G2078" s="1" t="s">
        <v>12</v>
      </c>
      <c r="H2078" s="1" t="s">
        <v>13</v>
      </c>
      <c r="I2078" s="1" t="s">
        <v>13</v>
      </c>
      <c r="J2078" s="20">
        <f>COUNTIF($C$2:$C$2413,C2078)</f>
        <v>2</v>
      </c>
    </row>
    <row r="2079" spans="1:11">
      <c r="A2079" s="1" t="str">
        <f t="shared" si="35"/>
        <v>JA3GPY</v>
      </c>
      <c r="B2079" s="1">
        <v>4403097</v>
      </c>
      <c r="C2079" s="13" t="s">
        <v>3898</v>
      </c>
      <c r="D2079" s="1" t="s">
        <v>3899</v>
      </c>
      <c r="E2079" s="1" t="s">
        <v>3900</v>
      </c>
      <c r="F2079" s="1" t="s">
        <v>151</v>
      </c>
      <c r="G2079" s="1" t="s">
        <v>12</v>
      </c>
      <c r="H2079" s="1" t="s">
        <v>13</v>
      </c>
      <c r="I2079" s="1" t="s">
        <v>13</v>
      </c>
      <c r="J2079" s="20">
        <f>COUNTIF($C$2:$C$2413,C2079)</f>
        <v>2</v>
      </c>
    </row>
    <row r="2080" spans="1:11">
      <c r="A2080" s="1" t="str">
        <f t="shared" si="35"/>
        <v>JA3GPY</v>
      </c>
      <c r="B2080" s="1">
        <v>4403098</v>
      </c>
      <c r="C2080" s="13" t="s">
        <v>3898</v>
      </c>
      <c r="D2080" s="1" t="s">
        <v>3899</v>
      </c>
      <c r="E2080" s="1" t="s">
        <v>3900</v>
      </c>
      <c r="F2080" s="1" t="s">
        <v>151</v>
      </c>
      <c r="G2080" s="1" t="s">
        <v>12</v>
      </c>
      <c r="H2080" s="2">
        <v>45086.14335648148</v>
      </c>
      <c r="I2080" s="1">
        <v>44155</v>
      </c>
      <c r="J2080" s="20">
        <f>COUNTIF($C$2:$C$2413,C2080)</f>
        <v>2</v>
      </c>
    </row>
    <row r="2081" spans="1:12">
      <c r="A2081" s="1" t="str">
        <f t="shared" si="35"/>
        <v>JP3JZX</v>
      </c>
      <c r="B2081" s="1">
        <v>4403099</v>
      </c>
      <c r="C2081" s="13" t="s">
        <v>3901</v>
      </c>
      <c r="D2081" s="1" t="s">
        <v>3902</v>
      </c>
      <c r="E2081" s="1" t="s">
        <v>516</v>
      </c>
      <c r="F2081" s="1" t="s">
        <v>151</v>
      </c>
      <c r="G2081" s="1" t="s">
        <v>12</v>
      </c>
      <c r="H2081" s="1" t="s">
        <v>13</v>
      </c>
      <c r="I2081" s="1" t="s">
        <v>13</v>
      </c>
      <c r="J2081" s="20">
        <f>COUNTIF($C$2:$C$2413,C2081)</f>
        <v>2</v>
      </c>
    </row>
    <row r="2082" spans="1:12">
      <c r="A2082" s="1" t="str">
        <f t="shared" si="35"/>
        <v>JL3YWV</v>
      </c>
      <c r="B2082" s="1">
        <v>4403100</v>
      </c>
      <c r="C2082" s="13" t="s">
        <v>3903</v>
      </c>
      <c r="D2082" s="1" t="s">
        <v>3902</v>
      </c>
      <c r="E2082" s="1" t="s">
        <v>516</v>
      </c>
      <c r="F2082" s="1" t="s">
        <v>151</v>
      </c>
      <c r="G2082" s="1" t="s">
        <v>12</v>
      </c>
      <c r="H2082" s="1" t="s">
        <v>13</v>
      </c>
      <c r="I2082" s="1" t="s">
        <v>13</v>
      </c>
      <c r="J2082" s="20">
        <f>COUNTIF($C$2:$C$2413,C2082)</f>
        <v>2</v>
      </c>
      <c r="K2082" t="s">
        <v>4913</v>
      </c>
      <c r="L2082" t="s">
        <v>4707</v>
      </c>
    </row>
    <row r="2083" spans="1:12">
      <c r="A2083" s="1" t="str">
        <f t="shared" si="35"/>
        <v>JA3VKV</v>
      </c>
      <c r="B2083" s="1">
        <v>4403101</v>
      </c>
      <c r="C2083" s="1" t="s">
        <v>3904</v>
      </c>
      <c r="D2083" s="1" t="s">
        <v>3905</v>
      </c>
      <c r="E2083" s="1" t="s">
        <v>3906</v>
      </c>
      <c r="F2083" s="1" t="s">
        <v>151</v>
      </c>
      <c r="G2083" s="1" t="s">
        <v>12</v>
      </c>
      <c r="H2083" s="2">
        <v>45448.303449074076</v>
      </c>
      <c r="I2083" s="1">
        <v>91</v>
      </c>
      <c r="J2083">
        <f>COUNTIF($C$2:$C$2413,C2083)</f>
        <v>1</v>
      </c>
    </row>
    <row r="2084" spans="1:12">
      <c r="A2084" s="1" t="str">
        <f t="shared" si="35"/>
        <v>JE3EEF</v>
      </c>
      <c r="B2084" s="1">
        <v>4403102</v>
      </c>
      <c r="C2084" s="1" t="s">
        <v>3907</v>
      </c>
      <c r="D2084" s="1" t="s">
        <v>3908</v>
      </c>
      <c r="E2084" s="1" t="s">
        <v>3909</v>
      </c>
      <c r="F2084" s="1" t="s">
        <v>151</v>
      </c>
      <c r="G2084" s="1" t="s">
        <v>12</v>
      </c>
      <c r="H2084" s="2">
        <v>45270.137395833335</v>
      </c>
      <c r="I2084" s="1">
        <v>44109</v>
      </c>
      <c r="J2084">
        <f>COUNTIF($C$2:$C$2413,C2084)</f>
        <v>1</v>
      </c>
    </row>
    <row r="2085" spans="1:12">
      <c r="A2085" s="1" t="str">
        <f t="shared" si="35"/>
        <v>JA3BBS</v>
      </c>
      <c r="B2085" s="1">
        <v>4403103</v>
      </c>
      <c r="C2085" s="13" t="s">
        <v>3910</v>
      </c>
      <c r="D2085" s="1" t="s">
        <v>3911</v>
      </c>
      <c r="E2085" s="1" t="s">
        <v>3912</v>
      </c>
      <c r="F2085" s="1" t="s">
        <v>151</v>
      </c>
      <c r="G2085" s="1" t="s">
        <v>12</v>
      </c>
      <c r="H2085" s="1" t="s">
        <v>13</v>
      </c>
      <c r="I2085" s="1" t="s">
        <v>13</v>
      </c>
      <c r="J2085" s="20">
        <f>COUNTIF($C$2:$C$2413,C2085)</f>
        <v>2</v>
      </c>
    </row>
    <row r="2086" spans="1:12">
      <c r="A2086" s="1" t="str">
        <f t="shared" si="35"/>
        <v>JA3BBS</v>
      </c>
      <c r="B2086" s="1">
        <v>4403104</v>
      </c>
      <c r="C2086" s="13" t="s">
        <v>3910</v>
      </c>
      <c r="D2086" s="1" t="s">
        <v>3911</v>
      </c>
      <c r="E2086" s="1" t="s">
        <v>3912</v>
      </c>
      <c r="F2086" s="1" t="s">
        <v>151</v>
      </c>
      <c r="G2086" s="1" t="s">
        <v>12</v>
      </c>
      <c r="H2086" s="1" t="s">
        <v>13</v>
      </c>
      <c r="I2086" s="1" t="s">
        <v>13</v>
      </c>
      <c r="J2086" s="20">
        <f>COUNTIF($C$2:$C$2413,C2086)</f>
        <v>2</v>
      </c>
    </row>
    <row r="2087" spans="1:12">
      <c r="A2087" s="1" t="str">
        <f t="shared" si="35"/>
        <v>JA3VQW</v>
      </c>
      <c r="B2087" s="1">
        <v>4403105</v>
      </c>
      <c r="C2087" s="1" t="s">
        <v>3913</v>
      </c>
      <c r="D2087" s="1" t="s">
        <v>3914</v>
      </c>
      <c r="E2087" s="1" t="s">
        <v>3915</v>
      </c>
      <c r="F2087" s="1" t="s">
        <v>151</v>
      </c>
      <c r="G2087" s="1" t="s">
        <v>12</v>
      </c>
      <c r="H2087" s="1" t="s">
        <v>13</v>
      </c>
      <c r="I2087" s="1" t="s">
        <v>13</v>
      </c>
      <c r="J2087">
        <f>COUNTIF($C$2:$C$2413,C2087)</f>
        <v>1</v>
      </c>
    </row>
    <row r="2088" spans="1:12">
      <c r="A2088" s="1" t="str">
        <f t="shared" si="35"/>
        <v>JA3HZK</v>
      </c>
      <c r="B2088" s="1">
        <v>4403106</v>
      </c>
      <c r="C2088" s="1" t="s">
        <v>3916</v>
      </c>
      <c r="D2088" s="1" t="s">
        <v>3917</v>
      </c>
      <c r="E2088" s="1" t="s">
        <v>65</v>
      </c>
      <c r="F2088" s="1" t="s">
        <v>151</v>
      </c>
      <c r="G2088" s="1" t="s">
        <v>12</v>
      </c>
      <c r="H2088" s="1" t="s">
        <v>13</v>
      </c>
      <c r="I2088" s="1" t="s">
        <v>13</v>
      </c>
      <c r="J2088">
        <f>COUNTIF($C$2:$C$2413,C2088)</f>
        <v>1</v>
      </c>
    </row>
    <row r="2089" spans="1:12">
      <c r="A2089" s="1" t="str">
        <f t="shared" si="35"/>
        <v>JA3HHV</v>
      </c>
      <c r="B2089" s="1">
        <v>4403107</v>
      </c>
      <c r="C2089" s="1" t="s">
        <v>3918</v>
      </c>
      <c r="D2089" s="1" t="s">
        <v>3919</v>
      </c>
      <c r="E2089" s="1" t="s">
        <v>3920</v>
      </c>
      <c r="F2089" s="1" t="s">
        <v>151</v>
      </c>
      <c r="G2089" s="1" t="s">
        <v>12</v>
      </c>
      <c r="H2089" s="1" t="s">
        <v>13</v>
      </c>
      <c r="I2089" s="1" t="s">
        <v>13</v>
      </c>
      <c r="J2089">
        <f>COUNTIF($C$2:$C$2413,C2089)</f>
        <v>1</v>
      </c>
    </row>
    <row r="2090" spans="1:12">
      <c r="A2090" s="1" t="str">
        <f t="shared" si="35"/>
        <v>JL3VSE</v>
      </c>
      <c r="B2090" s="1">
        <v>4403108</v>
      </c>
      <c r="C2090" s="13" t="s">
        <v>3921</v>
      </c>
      <c r="D2090" s="1" t="s">
        <v>3922</v>
      </c>
      <c r="E2090" s="1" t="s">
        <v>2645</v>
      </c>
      <c r="F2090" s="1" t="s">
        <v>151</v>
      </c>
      <c r="G2090" s="1" t="s">
        <v>12</v>
      </c>
      <c r="H2090" s="1" t="s">
        <v>13</v>
      </c>
      <c r="I2090" s="1" t="s">
        <v>13</v>
      </c>
      <c r="J2090" s="20">
        <f>COUNTIF($C$2:$C$2413,C2090)</f>
        <v>2</v>
      </c>
    </row>
    <row r="2091" spans="1:12">
      <c r="A2091" s="1" t="str">
        <f t="shared" si="35"/>
        <v>JA3IYX</v>
      </c>
      <c r="B2091" s="1">
        <v>4403109</v>
      </c>
      <c r="C2091" s="35" t="s">
        <v>3923</v>
      </c>
      <c r="D2091" s="1" t="s">
        <v>3924</v>
      </c>
      <c r="E2091" s="1" t="s">
        <v>417</v>
      </c>
      <c r="F2091" s="1" t="s">
        <v>151</v>
      </c>
      <c r="G2091" s="1" t="s">
        <v>12</v>
      </c>
      <c r="H2091" s="2">
        <v>45500.872708333336</v>
      </c>
      <c r="I2091" s="1">
        <v>44120</v>
      </c>
      <c r="J2091">
        <f>COUNTIF($C$2:$C$2413,C2091)</f>
        <v>1</v>
      </c>
    </row>
    <row r="2092" spans="1:12">
      <c r="A2092" s="1" t="str">
        <f t="shared" si="35"/>
        <v>JA3HOY</v>
      </c>
      <c r="B2092" s="1">
        <v>4403111</v>
      </c>
      <c r="C2092" s="13" t="s">
        <v>3925</v>
      </c>
      <c r="D2092" s="1" t="s">
        <v>2947</v>
      </c>
      <c r="E2092" s="1" t="s">
        <v>216</v>
      </c>
      <c r="F2092" s="1" t="s">
        <v>151</v>
      </c>
      <c r="G2092" s="1" t="s">
        <v>12</v>
      </c>
      <c r="H2092" s="1" t="s">
        <v>13</v>
      </c>
      <c r="I2092" s="1" t="s">
        <v>13</v>
      </c>
      <c r="J2092" s="20">
        <f>COUNTIF($C$2:$C$2413,C2092)</f>
        <v>2</v>
      </c>
    </row>
    <row r="2093" spans="1:12">
      <c r="A2093" s="1" t="str">
        <f t="shared" si="35"/>
        <v>JA3HOY</v>
      </c>
      <c r="B2093" s="1">
        <v>4403112</v>
      </c>
      <c r="C2093" s="13" t="s">
        <v>3925</v>
      </c>
      <c r="D2093" s="1" t="s">
        <v>2947</v>
      </c>
      <c r="E2093" s="1" t="s">
        <v>216</v>
      </c>
      <c r="F2093" s="1" t="s">
        <v>151</v>
      </c>
      <c r="G2093" s="1" t="s">
        <v>12</v>
      </c>
      <c r="H2093" s="1" t="s">
        <v>13</v>
      </c>
      <c r="I2093" s="1" t="s">
        <v>13</v>
      </c>
      <c r="J2093" s="20">
        <f>COUNTIF($C$2:$C$2413,C2093)</f>
        <v>2</v>
      </c>
    </row>
    <row r="2094" spans="1:12">
      <c r="A2094" s="1" t="str">
        <f t="shared" si="35"/>
        <v>JP3LTM</v>
      </c>
      <c r="B2094" s="1">
        <v>4403113</v>
      </c>
      <c r="C2094" s="1" t="s">
        <v>3926</v>
      </c>
      <c r="D2094" s="1" t="s">
        <v>3927</v>
      </c>
      <c r="E2094" s="1" t="s">
        <v>3928</v>
      </c>
      <c r="F2094" s="1" t="s">
        <v>151</v>
      </c>
      <c r="G2094" s="1" t="s">
        <v>12</v>
      </c>
      <c r="H2094" s="1" t="s">
        <v>13</v>
      </c>
      <c r="I2094" s="1" t="s">
        <v>13</v>
      </c>
      <c r="J2094">
        <f>COUNTIF($C$2:$C$2413,C2094)</f>
        <v>1</v>
      </c>
    </row>
    <row r="2095" spans="1:12">
      <c r="A2095" s="1" t="str">
        <f t="shared" si="35"/>
        <v>JL3ZHR</v>
      </c>
      <c r="B2095" s="1">
        <v>4403114</v>
      </c>
      <c r="C2095" s="13" t="s">
        <v>3929</v>
      </c>
      <c r="D2095" s="1" t="s">
        <v>3930</v>
      </c>
      <c r="E2095" s="1" t="s">
        <v>2645</v>
      </c>
      <c r="F2095" s="1" t="s">
        <v>151</v>
      </c>
      <c r="G2095" s="1" t="s">
        <v>12</v>
      </c>
      <c r="H2095" s="2">
        <v>45499.813622685186</v>
      </c>
      <c r="I2095" s="1">
        <v>44177</v>
      </c>
      <c r="J2095" s="20">
        <f>COUNTIF($C$2:$C$2413,C2095)</f>
        <v>2</v>
      </c>
      <c r="K2095" t="s">
        <v>4914</v>
      </c>
      <c r="L2095" t="s">
        <v>4915</v>
      </c>
    </row>
    <row r="2096" spans="1:12">
      <c r="A2096" s="1" t="str">
        <f t="shared" si="35"/>
        <v>JL3ZIN</v>
      </c>
      <c r="B2096" s="1">
        <v>4403115</v>
      </c>
      <c r="C2096" s="13" t="s">
        <v>3931</v>
      </c>
      <c r="D2096" s="1" t="s">
        <v>3924</v>
      </c>
      <c r="E2096" s="1" t="s">
        <v>3932</v>
      </c>
      <c r="F2096" s="1" t="s">
        <v>151</v>
      </c>
      <c r="G2096" s="1" t="s">
        <v>12</v>
      </c>
      <c r="H2096" s="1" t="s">
        <v>13</v>
      </c>
      <c r="I2096" s="1" t="s">
        <v>13</v>
      </c>
      <c r="J2096" s="20">
        <f>COUNTIF($C$2:$C$2413,C2096)</f>
        <v>2</v>
      </c>
      <c r="K2096" t="s">
        <v>4916</v>
      </c>
      <c r="L2096" t="s">
        <v>4917</v>
      </c>
    </row>
    <row r="2097" spans="1:12">
      <c r="A2097" s="1" t="str">
        <f t="shared" si="35"/>
        <v>JL3ZIN</v>
      </c>
      <c r="B2097" s="1">
        <v>4403116</v>
      </c>
      <c r="C2097" s="13" t="s">
        <v>3931</v>
      </c>
      <c r="D2097" s="1" t="s">
        <v>3924</v>
      </c>
      <c r="E2097" s="1" t="s">
        <v>3932</v>
      </c>
      <c r="F2097" s="1" t="s">
        <v>151</v>
      </c>
      <c r="G2097" s="1" t="s">
        <v>12</v>
      </c>
      <c r="H2097" s="1" t="s">
        <v>13</v>
      </c>
      <c r="I2097" s="1" t="s">
        <v>13</v>
      </c>
      <c r="J2097" s="20">
        <f>COUNTIF($C$2:$C$2413,C2097)</f>
        <v>2</v>
      </c>
      <c r="K2097" t="s">
        <v>4916</v>
      </c>
      <c r="L2097" t="s">
        <v>4917</v>
      </c>
    </row>
    <row r="2098" spans="1:12">
      <c r="A2098" s="1" t="str">
        <f t="shared" si="35"/>
        <v>JA3RGQ</v>
      </c>
      <c r="B2098" s="1">
        <v>4403117</v>
      </c>
      <c r="C2098" s="13" t="s">
        <v>3758</v>
      </c>
      <c r="D2098" s="1" t="s">
        <v>3759</v>
      </c>
      <c r="E2098" s="1" t="s">
        <v>3760</v>
      </c>
      <c r="F2098" s="1" t="s">
        <v>151</v>
      </c>
      <c r="G2098" s="1" t="s">
        <v>12</v>
      </c>
      <c r="H2098" s="2">
        <v>44984.993877314817</v>
      </c>
      <c r="I2098" s="1">
        <v>712</v>
      </c>
      <c r="J2098" s="20">
        <f>COUNTIF($C$2:$C$2413,C2098)</f>
        <v>2</v>
      </c>
    </row>
    <row r="2099" spans="1:12">
      <c r="A2099" s="1" t="str">
        <f t="shared" si="35"/>
        <v>JR3YHT</v>
      </c>
      <c r="B2099" s="1">
        <v>4403118</v>
      </c>
      <c r="C2099" s="13" t="s">
        <v>3774</v>
      </c>
      <c r="D2099" s="1" t="s">
        <v>3759</v>
      </c>
      <c r="E2099" s="1" t="s">
        <v>3760</v>
      </c>
      <c r="F2099" s="1" t="s">
        <v>151</v>
      </c>
      <c r="G2099" s="1" t="s">
        <v>12</v>
      </c>
      <c r="H2099" s="1" t="s">
        <v>13</v>
      </c>
      <c r="I2099" s="1" t="s">
        <v>13</v>
      </c>
      <c r="J2099" s="20">
        <f>COUNTIF($C$2:$C$2413,C2099)</f>
        <v>2</v>
      </c>
      <c r="K2099" t="s">
        <v>4909</v>
      </c>
      <c r="L2099" t="s">
        <v>4910</v>
      </c>
    </row>
    <row r="2100" spans="1:12">
      <c r="A2100" s="1" t="str">
        <f t="shared" si="35"/>
        <v>JO3XYT</v>
      </c>
      <c r="B2100" s="1">
        <v>4403119</v>
      </c>
      <c r="C2100" s="13" t="s">
        <v>3933</v>
      </c>
      <c r="D2100" s="1" t="s">
        <v>3934</v>
      </c>
      <c r="E2100" s="1" t="s">
        <v>516</v>
      </c>
      <c r="F2100" s="1" t="s">
        <v>151</v>
      </c>
      <c r="G2100" s="1" t="s">
        <v>12</v>
      </c>
      <c r="H2100" s="2">
        <v>45389.35633101852</v>
      </c>
      <c r="I2100" s="1">
        <v>3023</v>
      </c>
      <c r="J2100" s="20">
        <f>COUNTIF($C$2:$C$2413,C2100)</f>
        <v>2</v>
      </c>
    </row>
    <row r="2101" spans="1:12">
      <c r="A2101" s="1" t="str">
        <f t="shared" si="35"/>
        <v>JO3XYT</v>
      </c>
      <c r="B2101" s="1">
        <v>4403120</v>
      </c>
      <c r="C2101" s="13" t="s">
        <v>3933</v>
      </c>
      <c r="D2101" s="1" t="s">
        <v>3934</v>
      </c>
      <c r="E2101" s="1" t="s">
        <v>516</v>
      </c>
      <c r="F2101" s="1" t="s">
        <v>151</v>
      </c>
      <c r="G2101" s="1" t="s">
        <v>12</v>
      </c>
      <c r="H2101" s="2">
        <v>45419.4999537037</v>
      </c>
      <c r="I2101" s="1">
        <v>44155</v>
      </c>
      <c r="J2101" s="20">
        <f>COUNTIF($C$2:$C$2413,C2101)</f>
        <v>2</v>
      </c>
    </row>
    <row r="2102" spans="1:12">
      <c r="A2102" s="1" t="str">
        <f t="shared" si="35"/>
        <v>JP3PXV</v>
      </c>
      <c r="B2102" s="1">
        <v>4403124</v>
      </c>
      <c r="C2102" s="1" t="s">
        <v>3935</v>
      </c>
      <c r="D2102" s="1" t="s">
        <v>3936</v>
      </c>
      <c r="E2102" s="1" t="s">
        <v>2042</v>
      </c>
      <c r="F2102" s="1" t="s">
        <v>151</v>
      </c>
      <c r="G2102" s="1" t="s">
        <v>12</v>
      </c>
      <c r="H2102" s="1" t="s">
        <v>13</v>
      </c>
      <c r="I2102" s="1" t="s">
        <v>13</v>
      </c>
      <c r="J2102">
        <f>COUNTIF($C$2:$C$2413,C2102)</f>
        <v>1</v>
      </c>
    </row>
    <row r="2103" spans="1:12">
      <c r="A2103" s="1" t="str">
        <f t="shared" si="35"/>
        <v>JA3EHK</v>
      </c>
      <c r="B2103" s="1">
        <v>4403125</v>
      </c>
      <c r="C2103" s="1" t="s">
        <v>3937</v>
      </c>
      <c r="D2103" s="1" t="s">
        <v>3938</v>
      </c>
      <c r="E2103" s="1" t="s">
        <v>3939</v>
      </c>
      <c r="F2103" s="1" t="s">
        <v>151</v>
      </c>
      <c r="G2103" s="1" t="s">
        <v>12</v>
      </c>
      <c r="H2103" s="1" t="s">
        <v>13</v>
      </c>
      <c r="I2103" s="1" t="s">
        <v>13</v>
      </c>
      <c r="J2103">
        <f>COUNTIF($C$2:$C$2413,C2103)</f>
        <v>1</v>
      </c>
    </row>
    <row r="2104" spans="1:12">
      <c r="A2104" s="1" t="str">
        <f t="shared" si="35"/>
        <v>JG3EBB</v>
      </c>
      <c r="B2104" s="1">
        <v>4403126</v>
      </c>
      <c r="C2104" s="13" t="s">
        <v>3744</v>
      </c>
      <c r="D2104" s="1" t="s">
        <v>3745</v>
      </c>
      <c r="E2104" s="1" t="s">
        <v>3746</v>
      </c>
      <c r="F2104" s="1" t="s">
        <v>151</v>
      </c>
      <c r="G2104" s="1" t="s">
        <v>12</v>
      </c>
      <c r="H2104" s="2">
        <v>45440.058634259258</v>
      </c>
      <c r="I2104" s="1">
        <v>44155</v>
      </c>
      <c r="J2104" s="20">
        <f>COUNTIF($C$2:$C$2413,C2104)</f>
        <v>2</v>
      </c>
    </row>
    <row r="2105" spans="1:12">
      <c r="A2105" s="1" t="str">
        <f t="shared" si="35"/>
        <v>JG3FPY</v>
      </c>
      <c r="B2105" s="1">
        <v>4403127</v>
      </c>
      <c r="C2105" s="13" t="s">
        <v>3896</v>
      </c>
      <c r="D2105" s="1" t="s">
        <v>3897</v>
      </c>
      <c r="E2105" s="1" t="s">
        <v>2042</v>
      </c>
      <c r="F2105" s="1" t="s">
        <v>151</v>
      </c>
      <c r="G2105" s="1" t="s">
        <v>12</v>
      </c>
      <c r="H2105" s="1" t="s">
        <v>13</v>
      </c>
      <c r="I2105" s="1" t="s">
        <v>13</v>
      </c>
      <c r="J2105" s="20">
        <f>COUNTIF($C$2:$C$2413,C2105)</f>
        <v>2</v>
      </c>
    </row>
    <row r="2106" spans="1:12">
      <c r="A2106" s="1" t="str">
        <f t="shared" si="35"/>
        <v>JI1XEF</v>
      </c>
      <c r="B2106" s="1">
        <v>4403128</v>
      </c>
      <c r="C2106" s="1" t="s">
        <v>3940</v>
      </c>
      <c r="D2106" s="1" t="s">
        <v>3941</v>
      </c>
      <c r="E2106" s="1" t="s">
        <v>3942</v>
      </c>
      <c r="F2106" s="1" t="s">
        <v>151</v>
      </c>
      <c r="G2106" s="1" t="s">
        <v>12</v>
      </c>
      <c r="H2106" s="1" t="s">
        <v>13</v>
      </c>
      <c r="I2106" s="1" t="s">
        <v>13</v>
      </c>
      <c r="J2106">
        <f>COUNTIF($C$2:$C$2413,C2106)</f>
        <v>1</v>
      </c>
    </row>
    <row r="2107" spans="1:12">
      <c r="A2107" s="1" t="str">
        <f t="shared" si="35"/>
        <v>JI3XEF</v>
      </c>
      <c r="B2107" s="1">
        <v>4403129</v>
      </c>
      <c r="C2107" s="1" t="s">
        <v>3943</v>
      </c>
      <c r="D2107" s="1" t="s">
        <v>3944</v>
      </c>
      <c r="E2107" s="1" t="s">
        <v>3942</v>
      </c>
      <c r="F2107" s="1" t="s">
        <v>151</v>
      </c>
      <c r="G2107" s="1" t="s">
        <v>12</v>
      </c>
      <c r="H2107" s="2">
        <v>45434.243993055556</v>
      </c>
      <c r="I2107" s="1">
        <v>268940</v>
      </c>
      <c r="J2107">
        <f>COUNTIF($C$2:$C$2413,C2107)</f>
        <v>1</v>
      </c>
    </row>
    <row r="2108" spans="1:12">
      <c r="A2108" s="1" t="str">
        <f t="shared" si="35"/>
        <v>JG3QQK</v>
      </c>
      <c r="B2108" s="1">
        <v>4403130</v>
      </c>
      <c r="C2108" s="1" t="s">
        <v>3945</v>
      </c>
      <c r="D2108" s="1" t="s">
        <v>3946</v>
      </c>
      <c r="E2108" s="1" t="s">
        <v>65</v>
      </c>
      <c r="F2108" s="1" t="s">
        <v>151</v>
      </c>
      <c r="G2108" s="1" t="s">
        <v>12</v>
      </c>
      <c r="H2108" s="1" t="s">
        <v>13</v>
      </c>
      <c r="I2108" s="1" t="s">
        <v>13</v>
      </c>
      <c r="J2108">
        <f>COUNTIF($C$2:$C$2413,C2108)</f>
        <v>1</v>
      </c>
    </row>
    <row r="2109" spans="1:12">
      <c r="A2109" s="1" t="str">
        <f t="shared" si="35"/>
        <v>JL3VSE</v>
      </c>
      <c r="B2109" s="1">
        <v>4403131</v>
      </c>
      <c r="C2109" s="13" t="s">
        <v>3921</v>
      </c>
      <c r="D2109" s="1" t="s">
        <v>3922</v>
      </c>
      <c r="E2109" s="1" t="s">
        <v>2645</v>
      </c>
      <c r="F2109" s="1" t="s">
        <v>151</v>
      </c>
      <c r="G2109" s="1" t="s">
        <v>12</v>
      </c>
      <c r="H2109" s="1" t="s">
        <v>13</v>
      </c>
      <c r="I2109" s="1" t="s">
        <v>13</v>
      </c>
      <c r="J2109" s="20">
        <f>COUNTIF($C$2:$C$2413,C2109)</f>
        <v>2</v>
      </c>
    </row>
    <row r="2110" spans="1:12">
      <c r="A2110" s="1" t="str">
        <f t="shared" si="35"/>
        <v>JL3ZHR</v>
      </c>
      <c r="B2110" s="1">
        <v>4403132</v>
      </c>
      <c r="C2110" s="13" t="s">
        <v>3929</v>
      </c>
      <c r="D2110" s="1" t="s">
        <v>3930</v>
      </c>
      <c r="E2110" s="1" t="s">
        <v>2645</v>
      </c>
      <c r="F2110" s="1" t="s">
        <v>151</v>
      </c>
      <c r="G2110" s="1" t="s">
        <v>12</v>
      </c>
      <c r="H2110" s="1" t="s">
        <v>13</v>
      </c>
      <c r="I2110" s="1" t="s">
        <v>13</v>
      </c>
      <c r="J2110" s="20">
        <f>COUNTIF($C$2:$C$2413,C2110)</f>
        <v>2</v>
      </c>
      <c r="K2110" t="s">
        <v>4914</v>
      </c>
      <c r="L2110" t="s">
        <v>4915</v>
      </c>
    </row>
    <row r="2111" spans="1:12">
      <c r="A2111" s="1" t="str">
        <f t="shared" si="35"/>
        <v>JP3JZX</v>
      </c>
      <c r="B2111" s="1">
        <v>4403133</v>
      </c>
      <c r="C2111" s="13" t="s">
        <v>3901</v>
      </c>
      <c r="D2111" s="1" t="s">
        <v>3902</v>
      </c>
      <c r="E2111" s="1" t="s">
        <v>516</v>
      </c>
      <c r="F2111" s="1" t="s">
        <v>151</v>
      </c>
      <c r="G2111" s="1" t="s">
        <v>12</v>
      </c>
      <c r="H2111" s="1" t="s">
        <v>13</v>
      </c>
      <c r="I2111" s="1" t="s">
        <v>13</v>
      </c>
      <c r="J2111" s="20">
        <f>COUNTIF($C$2:$C$2413,C2111)</f>
        <v>2</v>
      </c>
    </row>
    <row r="2112" spans="1:12">
      <c r="A2112" s="1" t="str">
        <f t="shared" si="35"/>
        <v>JL3YWV</v>
      </c>
      <c r="B2112" s="1">
        <v>4403134</v>
      </c>
      <c r="C2112" s="13" t="s">
        <v>3903</v>
      </c>
      <c r="D2112" s="1" t="s">
        <v>3902</v>
      </c>
      <c r="E2112" s="1" t="s">
        <v>516</v>
      </c>
      <c r="F2112" s="1" t="s">
        <v>151</v>
      </c>
      <c r="G2112" s="1" t="s">
        <v>12</v>
      </c>
      <c r="H2112" s="1" t="s">
        <v>13</v>
      </c>
      <c r="I2112" s="1" t="s">
        <v>13</v>
      </c>
      <c r="J2112" s="20">
        <f>COUNTIF($C$2:$C$2413,C2112)</f>
        <v>2</v>
      </c>
      <c r="K2112" t="s">
        <v>4913</v>
      </c>
      <c r="L2112" t="s">
        <v>4707</v>
      </c>
    </row>
    <row r="2113" spans="1:12">
      <c r="A2113" s="1" t="str">
        <f t="shared" si="35"/>
        <v>JA3DAU</v>
      </c>
      <c r="B2113" s="1">
        <v>4403135</v>
      </c>
      <c r="C2113" s="1" t="s">
        <v>3947</v>
      </c>
      <c r="D2113" s="1" t="s">
        <v>3948</v>
      </c>
      <c r="E2113" s="1" t="s">
        <v>3949</v>
      </c>
      <c r="F2113" s="1" t="s">
        <v>151</v>
      </c>
      <c r="G2113" s="1" t="s">
        <v>12</v>
      </c>
      <c r="H2113" s="2">
        <v>45283.116111111114</v>
      </c>
      <c r="I2113" s="1">
        <v>44155</v>
      </c>
      <c r="J2113">
        <f>COUNTIF($C$2:$C$2413,C2113)</f>
        <v>1</v>
      </c>
    </row>
    <row r="2114" spans="1:12">
      <c r="A2114" s="1" t="str">
        <f t="shared" si="35"/>
        <v>JP3SWQ</v>
      </c>
      <c r="B2114" s="1">
        <v>4403136</v>
      </c>
      <c r="C2114" s="1" t="s">
        <v>3950</v>
      </c>
      <c r="D2114" s="1" t="s">
        <v>3951</v>
      </c>
      <c r="E2114" s="1" t="s">
        <v>3952</v>
      </c>
      <c r="F2114" s="1" t="s">
        <v>151</v>
      </c>
      <c r="G2114" s="1" t="s">
        <v>12</v>
      </c>
      <c r="H2114" s="1" t="s">
        <v>13</v>
      </c>
      <c r="I2114" s="1" t="s">
        <v>13</v>
      </c>
      <c r="J2114">
        <f>COUNTIF($C$2:$C$2413,C2114)</f>
        <v>1</v>
      </c>
    </row>
    <row r="2115" spans="1:12">
      <c r="A2115" s="1" t="str">
        <f t="shared" si="35"/>
        <v>JP3MFK</v>
      </c>
      <c r="B2115" s="1">
        <v>4403138</v>
      </c>
      <c r="C2115" s="1" t="s">
        <v>3953</v>
      </c>
      <c r="D2115" s="1" t="s">
        <v>3954</v>
      </c>
      <c r="E2115" s="1" t="s">
        <v>3955</v>
      </c>
      <c r="F2115" s="1" t="s">
        <v>151</v>
      </c>
      <c r="G2115" s="1" t="s">
        <v>12</v>
      </c>
      <c r="H2115" s="1" t="s">
        <v>13</v>
      </c>
      <c r="I2115" s="1" t="s">
        <v>13</v>
      </c>
      <c r="J2115">
        <f>COUNTIF($C$2:$C$2413,C2115)</f>
        <v>1</v>
      </c>
    </row>
    <row r="2116" spans="1:12">
      <c r="A2116" s="1" t="str">
        <f t="shared" si="35"/>
        <v>JM3ERS</v>
      </c>
      <c r="B2116" s="1">
        <v>4403140</v>
      </c>
      <c r="C2116" s="1" t="s">
        <v>3956</v>
      </c>
      <c r="D2116" s="1" t="s">
        <v>3957</v>
      </c>
      <c r="E2116" s="1" t="s">
        <v>816</v>
      </c>
      <c r="F2116" s="1" t="s">
        <v>151</v>
      </c>
      <c r="G2116" s="1" t="s">
        <v>12</v>
      </c>
      <c r="H2116" s="1" t="s">
        <v>13</v>
      </c>
      <c r="I2116" s="1" t="s">
        <v>13</v>
      </c>
      <c r="J2116">
        <f>COUNTIF($C$2:$C$2413,C2116)</f>
        <v>1</v>
      </c>
    </row>
    <row r="2117" spans="1:12">
      <c r="A2117" s="1" t="str">
        <f t="shared" ref="A2117:A2178" si="36">C2117</f>
        <v>JJ6OAA</v>
      </c>
      <c r="B2117" s="1">
        <v>4403141</v>
      </c>
      <c r="C2117" s="1" t="s">
        <v>3958</v>
      </c>
      <c r="D2117" s="1" t="s">
        <v>3959</v>
      </c>
      <c r="E2117" s="1" t="s">
        <v>3960</v>
      </c>
      <c r="F2117" s="1" t="s">
        <v>151</v>
      </c>
      <c r="G2117" s="1" t="s">
        <v>12</v>
      </c>
      <c r="H2117" s="1" t="s">
        <v>13</v>
      </c>
      <c r="I2117" s="1" t="s">
        <v>13</v>
      </c>
      <c r="J2117">
        <f>COUNTIF($C$2:$C$2413,C2117)</f>
        <v>1</v>
      </c>
    </row>
    <row r="2118" spans="1:12">
      <c r="A2118" s="1" t="str">
        <f t="shared" si="36"/>
        <v>VK4EC</v>
      </c>
      <c r="B2118" s="1">
        <v>4403142</v>
      </c>
      <c r="C2118" s="1" t="s">
        <v>3961</v>
      </c>
      <c r="D2118" s="1" t="s">
        <v>3764</v>
      </c>
      <c r="E2118" s="1" t="s">
        <v>3765</v>
      </c>
      <c r="F2118" s="1" t="s">
        <v>151</v>
      </c>
      <c r="G2118" s="1" t="s">
        <v>12</v>
      </c>
      <c r="H2118" s="2">
        <v>45402.982071759259</v>
      </c>
      <c r="I2118" s="1">
        <v>5052</v>
      </c>
      <c r="J2118">
        <f>COUNTIF($C$2:$C$2413,C2118)</f>
        <v>1</v>
      </c>
    </row>
    <row r="2119" spans="1:12">
      <c r="A2119" s="1" t="str">
        <f t="shared" si="36"/>
        <v>JA3QWG</v>
      </c>
      <c r="B2119" s="1">
        <v>4403143</v>
      </c>
      <c r="C2119" s="13" t="s">
        <v>3763</v>
      </c>
      <c r="D2119" s="1" t="s">
        <v>3764</v>
      </c>
      <c r="E2119" s="1" t="s">
        <v>3765</v>
      </c>
      <c r="F2119" s="1" t="s">
        <v>151</v>
      </c>
      <c r="G2119" s="1" t="s">
        <v>12</v>
      </c>
      <c r="H2119" s="2">
        <v>44936.370243055557</v>
      </c>
      <c r="I2119" s="1">
        <v>44155</v>
      </c>
      <c r="J2119" s="20">
        <f>COUNTIF($C$2:$C$2413,C2119)</f>
        <v>2</v>
      </c>
    </row>
    <row r="2120" spans="1:12">
      <c r="A2120" s="1" t="str">
        <f t="shared" si="36"/>
        <v>JI3YVA</v>
      </c>
      <c r="B2120" s="1">
        <v>4403144</v>
      </c>
      <c r="C2120" s="1" t="s">
        <v>3962</v>
      </c>
      <c r="D2120" s="1" t="s">
        <v>3963</v>
      </c>
      <c r="E2120" s="1" t="s">
        <v>3964</v>
      </c>
      <c r="F2120" s="1" t="s">
        <v>151</v>
      </c>
      <c r="G2120" s="1" t="s">
        <v>12</v>
      </c>
      <c r="H2120" s="1" t="s">
        <v>13</v>
      </c>
      <c r="I2120" s="1" t="s">
        <v>13</v>
      </c>
      <c r="J2120">
        <f>COUNTIF($C$2:$C$2413,C2120)</f>
        <v>1</v>
      </c>
      <c r="K2120" t="s">
        <v>4918</v>
      </c>
      <c r="L2120" t="s">
        <v>4919</v>
      </c>
    </row>
    <row r="2121" spans="1:12">
      <c r="A2121" s="1" t="str">
        <f t="shared" si="36"/>
        <v>JA3JIL</v>
      </c>
      <c r="B2121" s="1">
        <v>4403145</v>
      </c>
      <c r="C2121" s="1" t="s">
        <v>3965</v>
      </c>
      <c r="D2121" s="1" t="s">
        <v>3966</v>
      </c>
      <c r="E2121" s="1" t="s">
        <v>3967</v>
      </c>
      <c r="F2121" s="1" t="s">
        <v>151</v>
      </c>
      <c r="G2121" s="1" t="s">
        <v>12</v>
      </c>
      <c r="H2121" s="1" t="s">
        <v>13</v>
      </c>
      <c r="I2121" s="1" t="s">
        <v>13</v>
      </c>
      <c r="J2121">
        <f>COUNTIF($C$2:$C$2413,C2121)</f>
        <v>1</v>
      </c>
    </row>
    <row r="2122" spans="1:12">
      <c r="A2122" s="1" t="str">
        <f t="shared" si="36"/>
        <v>JJ3DXF</v>
      </c>
      <c r="B2122" s="1">
        <v>4403146</v>
      </c>
      <c r="C2122" s="1" t="s">
        <v>3968</v>
      </c>
      <c r="D2122" s="1" t="s">
        <v>3969</v>
      </c>
      <c r="E2122" s="1" t="s">
        <v>3746</v>
      </c>
      <c r="F2122" s="1" t="s">
        <v>151</v>
      </c>
      <c r="G2122" s="1" t="s">
        <v>12</v>
      </c>
      <c r="H2122" s="2">
        <v>44813.532199074078</v>
      </c>
      <c r="I2122" s="1">
        <v>44155</v>
      </c>
      <c r="J2122">
        <f>COUNTIF($C$2:$C$2413,C2122)</f>
        <v>1</v>
      </c>
    </row>
    <row r="2123" spans="1:12">
      <c r="A2123" s="1" t="str">
        <f t="shared" si="36"/>
        <v>JA3DMW</v>
      </c>
      <c r="B2123" s="1">
        <v>4403147</v>
      </c>
      <c r="C2123" s="1" t="s">
        <v>3970</v>
      </c>
      <c r="D2123" s="1" t="s">
        <v>3971</v>
      </c>
      <c r="E2123" s="1" t="s">
        <v>216</v>
      </c>
      <c r="F2123" s="1" t="s">
        <v>151</v>
      </c>
      <c r="G2123" s="1" t="s">
        <v>12</v>
      </c>
      <c r="H2123" s="1" t="s">
        <v>13</v>
      </c>
      <c r="I2123" s="1" t="s">
        <v>13</v>
      </c>
      <c r="J2123">
        <f>COUNTIF($C$2:$C$2413,C2123)</f>
        <v>1</v>
      </c>
    </row>
    <row r="2124" spans="1:12">
      <c r="A2124" s="1" t="str">
        <f t="shared" si="36"/>
        <v>JI3IBK</v>
      </c>
      <c r="B2124" s="1">
        <v>4403150</v>
      </c>
      <c r="C2124" s="13" t="s">
        <v>3814</v>
      </c>
      <c r="D2124" s="1" t="s">
        <v>3815</v>
      </c>
      <c r="E2124" s="1" t="s">
        <v>3816</v>
      </c>
      <c r="F2124" s="1" t="s">
        <v>151</v>
      </c>
      <c r="G2124" s="1" t="s">
        <v>12</v>
      </c>
      <c r="H2124" s="2">
        <v>45498.991863425923</v>
      </c>
      <c r="I2124" s="1">
        <v>44123</v>
      </c>
      <c r="J2124" s="20">
        <f>COUNTIF($C$2:$C$2413,C2124)</f>
        <v>2</v>
      </c>
    </row>
    <row r="2125" spans="1:12">
      <c r="A2125" s="1" t="str">
        <f t="shared" si="36"/>
        <v>JG3UYB</v>
      </c>
      <c r="B2125" s="1">
        <v>4403151</v>
      </c>
      <c r="C2125" s="1" t="s">
        <v>3972</v>
      </c>
      <c r="D2125" s="1" t="s">
        <v>3973</v>
      </c>
      <c r="E2125" s="1" t="s">
        <v>3974</v>
      </c>
      <c r="F2125" s="1" t="s">
        <v>151</v>
      </c>
      <c r="G2125" s="1" t="s">
        <v>12</v>
      </c>
      <c r="H2125" s="1" t="s">
        <v>13</v>
      </c>
      <c r="I2125" s="1" t="s">
        <v>13</v>
      </c>
      <c r="J2125">
        <f>COUNTIF($C$2:$C$2413,C2125)</f>
        <v>1</v>
      </c>
    </row>
    <row r="2126" spans="1:12">
      <c r="A2126" s="1" t="str">
        <f t="shared" si="36"/>
        <v>JL3YYS</v>
      </c>
      <c r="B2126" s="1">
        <v>4403152</v>
      </c>
      <c r="C2126" s="27" t="s">
        <v>3975</v>
      </c>
      <c r="D2126" s="1" t="s">
        <v>3917</v>
      </c>
      <c r="E2126" s="1" t="s">
        <v>65</v>
      </c>
      <c r="F2126" s="1" t="s">
        <v>151</v>
      </c>
      <c r="G2126" s="1" t="s">
        <v>12</v>
      </c>
      <c r="H2126" s="1" t="s">
        <v>13</v>
      </c>
      <c r="I2126" s="1" t="s">
        <v>13</v>
      </c>
      <c r="J2126" s="20">
        <f>COUNTIF($C$2:$C$2413,C2126)</f>
        <v>2</v>
      </c>
      <c r="K2126" s="28" t="s">
        <v>4684</v>
      </c>
    </row>
    <row r="2127" spans="1:12">
      <c r="A2127" s="1" t="str">
        <f t="shared" si="36"/>
        <v>JL3YYS</v>
      </c>
      <c r="B2127" s="1">
        <v>4403153</v>
      </c>
      <c r="C2127" s="27" t="s">
        <v>3975</v>
      </c>
      <c r="D2127" s="1" t="s">
        <v>3917</v>
      </c>
      <c r="E2127" s="1" t="s">
        <v>65</v>
      </c>
      <c r="F2127" s="1" t="s">
        <v>151</v>
      </c>
      <c r="G2127" s="1" t="s">
        <v>12</v>
      </c>
      <c r="H2127" s="1" t="s">
        <v>13</v>
      </c>
      <c r="I2127" s="1" t="s">
        <v>13</v>
      </c>
      <c r="J2127" s="20">
        <f>COUNTIF($C$2:$C$2413,C2127)</f>
        <v>2</v>
      </c>
      <c r="K2127" s="28" t="s">
        <v>4684</v>
      </c>
    </row>
    <row r="2128" spans="1:12">
      <c r="A2128" s="1" t="str">
        <f t="shared" si="36"/>
        <v>JK2MSG</v>
      </c>
      <c r="B2128" s="1">
        <v>4403154</v>
      </c>
      <c r="C2128" s="1" t="s">
        <v>3976</v>
      </c>
      <c r="D2128" s="1" t="s">
        <v>3977</v>
      </c>
      <c r="E2128" s="1" t="s">
        <v>3978</v>
      </c>
      <c r="F2128" s="1" t="s">
        <v>151</v>
      </c>
      <c r="G2128" s="1" t="s">
        <v>12</v>
      </c>
      <c r="H2128" s="1" t="s">
        <v>13</v>
      </c>
      <c r="I2128" s="1" t="s">
        <v>13</v>
      </c>
      <c r="J2128">
        <f>COUNTIF($C$2:$C$2413,C2128)</f>
        <v>1</v>
      </c>
    </row>
    <row r="2129" spans="1:10">
      <c r="A2129" s="1" t="str">
        <f t="shared" si="36"/>
        <v>JH3LOI</v>
      </c>
      <c r="B2129" s="1">
        <v>4403155</v>
      </c>
      <c r="C2129" s="1" t="s">
        <v>3979</v>
      </c>
      <c r="D2129" s="1" t="s">
        <v>3980</v>
      </c>
      <c r="E2129" s="1" t="s">
        <v>3942</v>
      </c>
      <c r="F2129" s="1" t="s">
        <v>151</v>
      </c>
      <c r="G2129" s="1" t="s">
        <v>12</v>
      </c>
      <c r="H2129" s="1" t="s">
        <v>13</v>
      </c>
      <c r="I2129" s="1" t="s">
        <v>13</v>
      </c>
      <c r="J2129">
        <f>COUNTIF($C$2:$C$2413,C2129)</f>
        <v>1</v>
      </c>
    </row>
    <row r="2130" spans="1:10">
      <c r="A2130" s="1" t="str">
        <f t="shared" si="36"/>
        <v>JN2SZP</v>
      </c>
      <c r="B2130" s="1">
        <v>4403156</v>
      </c>
      <c r="C2130" s="1" t="s">
        <v>3981</v>
      </c>
      <c r="D2130" s="1" t="s">
        <v>3982</v>
      </c>
      <c r="E2130" s="1" t="s">
        <v>3942</v>
      </c>
      <c r="F2130" s="1" t="s">
        <v>151</v>
      </c>
      <c r="G2130" s="1" t="s">
        <v>12</v>
      </c>
      <c r="H2130" s="2">
        <v>44688.964305555557</v>
      </c>
      <c r="I2130" s="1">
        <v>1579666</v>
      </c>
      <c r="J2130">
        <f>COUNTIF($C$2:$C$2413,C2130)</f>
        <v>1</v>
      </c>
    </row>
    <row r="2131" spans="1:10">
      <c r="A2131" s="1" t="str">
        <f t="shared" si="36"/>
        <v>JH3OZH</v>
      </c>
      <c r="B2131" s="1">
        <v>4403157</v>
      </c>
      <c r="C2131" s="1" t="s">
        <v>3983</v>
      </c>
      <c r="D2131" s="1" t="s">
        <v>3984</v>
      </c>
      <c r="E2131" s="1" t="s">
        <v>65</v>
      </c>
      <c r="F2131" s="1" t="s">
        <v>151</v>
      </c>
      <c r="G2131" s="1" t="s">
        <v>12</v>
      </c>
      <c r="H2131" s="2">
        <v>45013.491539351853</v>
      </c>
      <c r="I2131" s="1">
        <v>44155</v>
      </c>
      <c r="J2131">
        <f>COUNTIF($C$2:$C$2413,C2131)</f>
        <v>1</v>
      </c>
    </row>
    <row r="2132" spans="1:10">
      <c r="A2132" s="1" t="str">
        <f t="shared" si="36"/>
        <v>JM3LGF</v>
      </c>
      <c r="B2132" s="1">
        <v>4403158</v>
      </c>
      <c r="C2132" s="1" t="s">
        <v>3985</v>
      </c>
      <c r="D2132" s="1" t="s">
        <v>3986</v>
      </c>
      <c r="E2132" s="1" t="s">
        <v>3987</v>
      </c>
      <c r="F2132" s="1" t="s">
        <v>151</v>
      </c>
      <c r="G2132" s="1" t="s">
        <v>12</v>
      </c>
      <c r="H2132" s="1" t="s">
        <v>13</v>
      </c>
      <c r="I2132" s="1" t="s">
        <v>13</v>
      </c>
      <c r="J2132">
        <f>COUNTIF($C$2:$C$2413,C2132)</f>
        <v>1</v>
      </c>
    </row>
    <row r="2133" spans="1:10">
      <c r="A2133" s="1" t="str">
        <f t="shared" si="36"/>
        <v>JF3PGH</v>
      </c>
      <c r="B2133" s="1">
        <v>4403159</v>
      </c>
      <c r="C2133" s="1" t="s">
        <v>3988</v>
      </c>
      <c r="D2133" s="1" t="s">
        <v>3989</v>
      </c>
      <c r="E2133" s="1" t="s">
        <v>65</v>
      </c>
      <c r="F2133" s="1" t="s">
        <v>151</v>
      </c>
      <c r="G2133" s="1" t="s">
        <v>12</v>
      </c>
      <c r="H2133" s="2">
        <v>44664.00309027778</v>
      </c>
      <c r="I2133" s="1">
        <v>5158</v>
      </c>
      <c r="J2133">
        <f>COUNTIF($C$2:$C$2413,C2133)</f>
        <v>1</v>
      </c>
    </row>
    <row r="2134" spans="1:10">
      <c r="A2134" s="1" t="str">
        <f t="shared" si="36"/>
        <v>JS3COP</v>
      </c>
      <c r="B2134" s="1">
        <v>4403160</v>
      </c>
      <c r="C2134" s="13" t="s">
        <v>3990</v>
      </c>
      <c r="D2134" s="1" t="s">
        <v>1566</v>
      </c>
      <c r="E2134" s="1" t="s">
        <v>3991</v>
      </c>
      <c r="F2134" s="1" t="s">
        <v>151</v>
      </c>
      <c r="G2134" s="1" t="s">
        <v>12</v>
      </c>
      <c r="H2134" s="1" t="s">
        <v>13</v>
      </c>
      <c r="I2134" s="1" t="s">
        <v>13</v>
      </c>
      <c r="J2134" s="20">
        <f>COUNTIF($C$2:$C$2413,C2134)</f>
        <v>2</v>
      </c>
    </row>
    <row r="2135" spans="1:10">
      <c r="A2135" s="1" t="str">
        <f t="shared" si="36"/>
        <v>JS3COP</v>
      </c>
      <c r="B2135" s="1">
        <v>4403161</v>
      </c>
      <c r="C2135" s="13" t="s">
        <v>3990</v>
      </c>
      <c r="D2135" s="1" t="s">
        <v>1566</v>
      </c>
      <c r="E2135" s="1" t="s">
        <v>3991</v>
      </c>
      <c r="F2135" s="1" t="s">
        <v>151</v>
      </c>
      <c r="G2135" s="1" t="s">
        <v>12</v>
      </c>
      <c r="H2135" s="1" t="s">
        <v>13</v>
      </c>
      <c r="I2135" s="1" t="s">
        <v>13</v>
      </c>
      <c r="J2135" s="20">
        <f>COUNTIF($C$2:$C$2413,C2135)</f>
        <v>2</v>
      </c>
    </row>
    <row r="2136" spans="1:10">
      <c r="A2136" s="1" t="str">
        <f t="shared" si="36"/>
        <v>JO3SLK</v>
      </c>
      <c r="B2136" s="1">
        <v>4403162</v>
      </c>
      <c r="C2136" s="13" t="s">
        <v>3809</v>
      </c>
      <c r="D2136" s="1" t="s">
        <v>3810</v>
      </c>
      <c r="E2136" s="1" t="s">
        <v>3811</v>
      </c>
      <c r="F2136" s="1" t="s">
        <v>151</v>
      </c>
      <c r="G2136" s="1" t="s">
        <v>12</v>
      </c>
      <c r="H2136" s="1" t="s">
        <v>13</v>
      </c>
      <c r="I2136" s="1" t="s">
        <v>13</v>
      </c>
      <c r="J2136" s="20">
        <f>COUNTIF($C$2:$C$2413,C2136)</f>
        <v>2</v>
      </c>
    </row>
    <row r="2137" spans="1:10">
      <c r="A2137" s="1" t="str">
        <f t="shared" si="36"/>
        <v>7J3ACR</v>
      </c>
      <c r="B2137" s="1">
        <v>4403163</v>
      </c>
      <c r="C2137" s="13" t="s">
        <v>3992</v>
      </c>
      <c r="D2137" s="1" t="s">
        <v>3993</v>
      </c>
      <c r="E2137" s="1" t="s">
        <v>3994</v>
      </c>
      <c r="F2137" s="1" t="s">
        <v>151</v>
      </c>
      <c r="G2137" s="1" t="s">
        <v>12</v>
      </c>
      <c r="H2137" s="2">
        <v>45345.196770833332</v>
      </c>
      <c r="I2137" s="1">
        <v>3170603</v>
      </c>
      <c r="J2137" s="20">
        <f>COUNTIF($C$2:$C$2413,C2137)</f>
        <v>2</v>
      </c>
    </row>
    <row r="2138" spans="1:10">
      <c r="A2138" s="1" t="str">
        <f t="shared" si="36"/>
        <v>7J3ACR</v>
      </c>
      <c r="B2138" s="1">
        <v>4403164</v>
      </c>
      <c r="C2138" s="13" t="s">
        <v>3992</v>
      </c>
      <c r="D2138" s="1" t="s">
        <v>3993</v>
      </c>
      <c r="E2138" s="1" t="s">
        <v>3994</v>
      </c>
      <c r="F2138" s="1" t="s">
        <v>151</v>
      </c>
      <c r="G2138" s="1" t="s">
        <v>12</v>
      </c>
      <c r="H2138" s="1" t="s">
        <v>13</v>
      </c>
      <c r="I2138" s="1" t="s">
        <v>13</v>
      </c>
      <c r="J2138" s="20">
        <f>COUNTIF($C$2:$C$2413,C2138)</f>
        <v>2</v>
      </c>
    </row>
    <row r="2139" spans="1:10">
      <c r="A2139" s="1" t="str">
        <f t="shared" si="36"/>
        <v>JE3NRO</v>
      </c>
      <c r="B2139" s="1">
        <v>4403165</v>
      </c>
      <c r="C2139" s="1" t="s">
        <v>3995</v>
      </c>
      <c r="D2139" s="1" t="s">
        <v>3996</v>
      </c>
      <c r="E2139" s="1" t="s">
        <v>3997</v>
      </c>
      <c r="F2139" s="1" t="s">
        <v>151</v>
      </c>
      <c r="G2139" s="1" t="s">
        <v>12</v>
      </c>
      <c r="H2139" s="1" t="s">
        <v>13</v>
      </c>
      <c r="I2139" s="1" t="s">
        <v>13</v>
      </c>
      <c r="J2139">
        <f>COUNTIF($C$2:$C$2413,C2139)</f>
        <v>1</v>
      </c>
    </row>
    <row r="2140" spans="1:10">
      <c r="A2140" s="1" t="str">
        <f t="shared" si="36"/>
        <v>JG3HLX</v>
      </c>
      <c r="B2140" s="1">
        <v>4403166</v>
      </c>
      <c r="C2140" s="13" t="s">
        <v>3998</v>
      </c>
      <c r="D2140" s="1" t="s">
        <v>5311</v>
      </c>
      <c r="E2140" s="1" t="s">
        <v>5312</v>
      </c>
      <c r="F2140" s="1" t="s">
        <v>151</v>
      </c>
      <c r="G2140" s="1" t="s">
        <v>12</v>
      </c>
      <c r="H2140" s="1" t="s">
        <v>13</v>
      </c>
      <c r="I2140" s="1"/>
      <c r="J2140" s="20">
        <f>COUNTIF($C$2:$C$2413,C2140)</f>
        <v>2</v>
      </c>
    </row>
    <row r="2141" spans="1:10">
      <c r="A2141" s="1" t="str">
        <f t="shared" si="36"/>
        <v>JG3HLX</v>
      </c>
      <c r="B2141" s="1">
        <v>4403167</v>
      </c>
      <c r="C2141" s="13" t="s">
        <v>3998</v>
      </c>
      <c r="D2141" s="1" t="s">
        <v>5311</v>
      </c>
      <c r="E2141" s="1" t="s">
        <v>5312</v>
      </c>
      <c r="F2141" s="1" t="s">
        <v>151</v>
      </c>
      <c r="G2141" s="1" t="s">
        <v>12</v>
      </c>
      <c r="H2141" s="1" t="s">
        <v>13</v>
      </c>
      <c r="I2141" s="1"/>
      <c r="J2141" s="20">
        <f>COUNTIF($C$2:$C$2413,C2141)</f>
        <v>2</v>
      </c>
    </row>
    <row r="2142" spans="1:10">
      <c r="A2142" s="1" t="str">
        <f t="shared" si="36"/>
        <v>JA3MZJ</v>
      </c>
      <c r="B2142" s="1">
        <v>4403168</v>
      </c>
      <c r="C2142" s="1" t="s">
        <v>3999</v>
      </c>
      <c r="D2142" s="1" t="s">
        <v>4000</v>
      </c>
      <c r="E2142" s="1" t="s">
        <v>1321</v>
      </c>
      <c r="F2142" s="1" t="s">
        <v>151</v>
      </c>
      <c r="G2142" s="1" t="s">
        <v>12</v>
      </c>
      <c r="H2142" s="1" t="s">
        <v>13</v>
      </c>
      <c r="I2142" s="1" t="s">
        <v>13</v>
      </c>
      <c r="J2142">
        <f>COUNTIF($C$2:$C$2413,C2142)</f>
        <v>1</v>
      </c>
    </row>
    <row r="2143" spans="1:10" ht="19.5" thickBot="1">
      <c r="A2143" s="1" t="str">
        <f t="shared" si="36"/>
        <v>JA3TMM</v>
      </c>
      <c r="B2143" s="1">
        <v>4403169</v>
      </c>
      <c r="C2143" s="1" t="s">
        <v>4001</v>
      </c>
      <c r="D2143" s="1" t="s">
        <v>4002</v>
      </c>
      <c r="E2143" s="1" t="s">
        <v>4003</v>
      </c>
      <c r="F2143" s="1" t="s">
        <v>151</v>
      </c>
      <c r="G2143" s="1" t="s">
        <v>12</v>
      </c>
      <c r="H2143" s="2">
        <v>45458.19394675926</v>
      </c>
      <c r="I2143" s="1">
        <v>175</v>
      </c>
      <c r="J2143">
        <f>COUNTIF($C$2:$C$2413,C2143)</f>
        <v>1</v>
      </c>
    </row>
    <row r="2144" spans="1:10">
      <c r="A2144" s="7" t="str">
        <f t="shared" si="36"/>
        <v>JO4DYL</v>
      </c>
      <c r="B2144" s="7">
        <v>4404001</v>
      </c>
      <c r="C2144" s="14" t="s">
        <v>4004</v>
      </c>
      <c r="D2144" s="7" t="s">
        <v>4005</v>
      </c>
      <c r="E2144" s="7" t="s">
        <v>4006</v>
      </c>
      <c r="F2144" s="7" t="s">
        <v>57</v>
      </c>
      <c r="G2144" s="7" t="s">
        <v>12</v>
      </c>
      <c r="H2144" s="7" t="s">
        <v>13</v>
      </c>
      <c r="I2144" s="7" t="s">
        <v>13</v>
      </c>
      <c r="J2144" s="20">
        <f>COUNTIF($C$2:$C$2413,C2144)</f>
        <v>2</v>
      </c>
    </row>
    <row r="2145" spans="1:10">
      <c r="A2145" s="1" t="str">
        <f t="shared" si="36"/>
        <v>JO4DYL</v>
      </c>
      <c r="B2145" s="1">
        <v>4404002</v>
      </c>
      <c r="C2145" s="13" t="s">
        <v>4004</v>
      </c>
      <c r="D2145" s="1" t="s">
        <v>4005</v>
      </c>
      <c r="E2145" s="1" t="s">
        <v>4006</v>
      </c>
      <c r="F2145" s="1" t="s">
        <v>57</v>
      </c>
      <c r="G2145" s="1" t="s">
        <v>12</v>
      </c>
      <c r="H2145" s="1" t="s">
        <v>13</v>
      </c>
      <c r="I2145" s="1" t="s">
        <v>13</v>
      </c>
      <c r="J2145" s="20">
        <f>COUNTIF($C$2:$C$2413,C2145)</f>
        <v>2</v>
      </c>
    </row>
    <row r="2146" spans="1:10">
      <c r="A2146" s="1" t="str">
        <f t="shared" si="36"/>
        <v>JH4OWG</v>
      </c>
      <c r="B2146" s="1">
        <v>4404003</v>
      </c>
      <c r="C2146" s="1" t="s">
        <v>4007</v>
      </c>
      <c r="D2146" s="1" t="s">
        <v>4008</v>
      </c>
      <c r="E2146" s="1" t="s">
        <v>4009</v>
      </c>
      <c r="F2146" s="1" t="s">
        <v>57</v>
      </c>
      <c r="G2146" s="1" t="s">
        <v>12</v>
      </c>
      <c r="H2146" s="1" t="s">
        <v>13</v>
      </c>
      <c r="I2146" s="1" t="s">
        <v>13</v>
      </c>
      <c r="J2146">
        <f>COUNTIF($C$2:$C$2413,C2146)</f>
        <v>1</v>
      </c>
    </row>
    <row r="2147" spans="1:10">
      <c r="A2147" s="1" t="str">
        <f t="shared" si="36"/>
        <v>JJ4VML</v>
      </c>
      <c r="B2147" s="1">
        <v>4404004</v>
      </c>
      <c r="C2147" s="13" t="s">
        <v>4010</v>
      </c>
      <c r="D2147" s="1" t="s">
        <v>4011</v>
      </c>
      <c r="E2147" s="1" t="s">
        <v>4012</v>
      </c>
      <c r="F2147" s="1" t="s">
        <v>57</v>
      </c>
      <c r="G2147" s="1" t="s">
        <v>12</v>
      </c>
      <c r="H2147" s="2">
        <v>45497.791643518518</v>
      </c>
      <c r="I2147" s="1">
        <v>310</v>
      </c>
      <c r="J2147" s="20">
        <f>COUNTIF($C$2:$C$2413,C2147)</f>
        <v>2</v>
      </c>
    </row>
    <row r="2148" spans="1:10">
      <c r="A2148" s="1" t="str">
        <f t="shared" si="36"/>
        <v>JJ4VML</v>
      </c>
      <c r="B2148" s="1">
        <v>4404005</v>
      </c>
      <c r="C2148" s="13" t="s">
        <v>4010</v>
      </c>
      <c r="D2148" s="1" t="s">
        <v>4011</v>
      </c>
      <c r="E2148" s="1" t="s">
        <v>4012</v>
      </c>
      <c r="F2148" s="1" t="s">
        <v>57</v>
      </c>
      <c r="G2148" s="1" t="s">
        <v>12</v>
      </c>
      <c r="H2148" s="2">
        <v>44929.02480324074</v>
      </c>
      <c r="I2148" s="1">
        <v>44155</v>
      </c>
      <c r="J2148" s="20">
        <f>COUNTIF($C$2:$C$2413,C2148)</f>
        <v>2</v>
      </c>
    </row>
    <row r="2149" spans="1:10">
      <c r="A2149" s="1" t="str">
        <f t="shared" si="36"/>
        <v>JA4CXX</v>
      </c>
      <c r="B2149" s="1">
        <v>4404006</v>
      </c>
      <c r="C2149" s="13" t="s">
        <v>4013</v>
      </c>
      <c r="D2149" s="1" t="s">
        <v>4014</v>
      </c>
      <c r="E2149" s="1" t="s">
        <v>4015</v>
      </c>
      <c r="F2149" s="1" t="s">
        <v>57</v>
      </c>
      <c r="G2149" s="1" t="s">
        <v>12</v>
      </c>
      <c r="H2149" s="1" t="s">
        <v>13</v>
      </c>
      <c r="I2149" s="1" t="s">
        <v>13</v>
      </c>
      <c r="J2149" s="20">
        <f>COUNTIF($C$2:$C$2413,C2149)</f>
        <v>2</v>
      </c>
    </row>
    <row r="2150" spans="1:10">
      <c r="A2150" s="1" t="str">
        <f t="shared" si="36"/>
        <v>JA4CXX</v>
      </c>
      <c r="B2150" s="1">
        <v>4404007</v>
      </c>
      <c r="C2150" s="13" t="s">
        <v>4013</v>
      </c>
      <c r="D2150" s="1" t="s">
        <v>4014</v>
      </c>
      <c r="E2150" s="1" t="s">
        <v>4015</v>
      </c>
      <c r="F2150" s="1" t="s">
        <v>57</v>
      </c>
      <c r="G2150" s="1" t="s">
        <v>12</v>
      </c>
      <c r="H2150" s="1" t="s">
        <v>13</v>
      </c>
      <c r="I2150" s="1" t="s">
        <v>13</v>
      </c>
      <c r="J2150" s="20">
        <f>COUNTIF($C$2:$C$2413,C2150)</f>
        <v>2</v>
      </c>
    </row>
    <row r="2151" spans="1:10">
      <c r="A2151" s="1" t="str">
        <f t="shared" si="36"/>
        <v>JA4MEM</v>
      </c>
      <c r="B2151" s="1">
        <v>4404008</v>
      </c>
      <c r="C2151" s="1" t="s">
        <v>4016</v>
      </c>
      <c r="D2151" s="1" t="s">
        <v>4017</v>
      </c>
      <c r="E2151" s="1" t="s">
        <v>4015</v>
      </c>
      <c r="F2151" s="1" t="s">
        <v>57</v>
      </c>
      <c r="G2151" s="1" t="s">
        <v>12</v>
      </c>
      <c r="H2151" s="1" t="s">
        <v>13</v>
      </c>
      <c r="I2151" s="1" t="s">
        <v>13</v>
      </c>
      <c r="J2151">
        <f>COUNTIF($C$2:$C$2413,C2151)</f>
        <v>1</v>
      </c>
    </row>
    <row r="2152" spans="1:10">
      <c r="A2152" s="1" t="str">
        <f t="shared" si="36"/>
        <v>JA4DQX</v>
      </c>
      <c r="B2152" s="1">
        <v>4404009</v>
      </c>
      <c r="C2152" s="1" t="s">
        <v>4018</v>
      </c>
      <c r="D2152" s="1" t="s">
        <v>4019</v>
      </c>
      <c r="E2152" s="1" t="s">
        <v>1845</v>
      </c>
      <c r="F2152" s="1" t="s">
        <v>57</v>
      </c>
      <c r="G2152" s="1" t="s">
        <v>12</v>
      </c>
      <c r="H2152" s="1" t="s">
        <v>13</v>
      </c>
      <c r="I2152" s="1" t="s">
        <v>13</v>
      </c>
      <c r="J2152">
        <f>COUNTIF($C$2:$C$2413,C2152)</f>
        <v>1</v>
      </c>
    </row>
    <row r="2153" spans="1:10">
      <c r="A2153" s="1" t="str">
        <f t="shared" si="36"/>
        <v>JA4CFO</v>
      </c>
      <c r="B2153" s="1">
        <v>4404010</v>
      </c>
      <c r="C2153" s="13" t="s">
        <v>4020</v>
      </c>
      <c r="D2153" s="1" t="s">
        <v>4021</v>
      </c>
      <c r="E2153" s="1" t="s">
        <v>4022</v>
      </c>
      <c r="F2153" s="1" t="s">
        <v>57</v>
      </c>
      <c r="G2153" s="1" t="s">
        <v>12</v>
      </c>
      <c r="H2153" s="1" t="s">
        <v>13</v>
      </c>
      <c r="I2153" s="1" t="s">
        <v>13</v>
      </c>
      <c r="J2153" s="20">
        <f>COUNTIF($C$2:$C$2413,C2153)</f>
        <v>2</v>
      </c>
    </row>
    <row r="2154" spans="1:10">
      <c r="A2154" s="1" t="str">
        <f t="shared" si="36"/>
        <v>JA4CFO</v>
      </c>
      <c r="B2154" s="1">
        <v>4404011</v>
      </c>
      <c r="C2154" s="13" t="s">
        <v>4020</v>
      </c>
      <c r="D2154" s="1" t="s">
        <v>4021</v>
      </c>
      <c r="E2154" s="1" t="s">
        <v>4022</v>
      </c>
      <c r="F2154" s="1" t="s">
        <v>57</v>
      </c>
      <c r="G2154" s="1" t="s">
        <v>12</v>
      </c>
      <c r="H2154" s="1" t="s">
        <v>13</v>
      </c>
      <c r="I2154" s="1" t="s">
        <v>13</v>
      </c>
      <c r="J2154" s="20">
        <f>COUNTIF($C$2:$C$2413,C2154)</f>
        <v>2</v>
      </c>
    </row>
    <row r="2155" spans="1:10">
      <c r="A2155" s="1" t="str">
        <f t="shared" si="36"/>
        <v>JF4CYP</v>
      </c>
      <c r="B2155" s="1">
        <v>4404012</v>
      </c>
      <c r="C2155" s="1" t="s">
        <v>4023</v>
      </c>
      <c r="D2155" s="1" t="s">
        <v>4024</v>
      </c>
      <c r="E2155" s="1" t="s">
        <v>1845</v>
      </c>
      <c r="F2155" s="1" t="s">
        <v>57</v>
      </c>
      <c r="G2155" s="1" t="s">
        <v>12</v>
      </c>
      <c r="H2155" s="1" t="s">
        <v>13</v>
      </c>
      <c r="I2155" s="1" t="s">
        <v>13</v>
      </c>
      <c r="J2155">
        <f>COUNTIF($C$2:$C$2413,C2155)</f>
        <v>1</v>
      </c>
    </row>
    <row r="2156" spans="1:10">
      <c r="A2156" s="1" t="str">
        <f t="shared" si="36"/>
        <v>JA4JUT</v>
      </c>
      <c r="B2156" s="1">
        <v>4404013</v>
      </c>
      <c r="C2156" s="1" t="s">
        <v>4025</v>
      </c>
      <c r="D2156" s="1" t="s">
        <v>4026</v>
      </c>
      <c r="E2156" s="1" t="s">
        <v>5645</v>
      </c>
      <c r="F2156" s="1" t="s">
        <v>57</v>
      </c>
      <c r="G2156" s="1" t="s">
        <v>12</v>
      </c>
      <c r="H2156" s="1" t="s">
        <v>13</v>
      </c>
      <c r="I2156" s="1" t="s">
        <v>13</v>
      </c>
      <c r="J2156">
        <f>COUNTIF($C$2:$C$2413,C2156)</f>
        <v>1</v>
      </c>
    </row>
    <row r="2157" spans="1:10">
      <c r="A2157" s="1" t="str">
        <f t="shared" si="36"/>
        <v>JE4JJR</v>
      </c>
      <c r="B2157" s="1">
        <v>4404014</v>
      </c>
      <c r="C2157" s="1" t="s">
        <v>4027</v>
      </c>
      <c r="D2157" s="1" t="s">
        <v>4028</v>
      </c>
      <c r="E2157" s="1" t="s">
        <v>4015</v>
      </c>
      <c r="F2157" s="1" t="s">
        <v>57</v>
      </c>
      <c r="G2157" s="1" t="s">
        <v>12</v>
      </c>
      <c r="H2157" s="1" t="s">
        <v>13</v>
      </c>
      <c r="I2157" s="1" t="s">
        <v>13</v>
      </c>
      <c r="J2157">
        <f>COUNTIF($C$2:$C$2413,C2157)</f>
        <v>1</v>
      </c>
    </row>
    <row r="2158" spans="1:10">
      <c r="A2158" s="1" t="str">
        <f t="shared" si="36"/>
        <v>JJ4QKY</v>
      </c>
      <c r="B2158" s="1">
        <v>4404015</v>
      </c>
      <c r="C2158" s="1" t="s">
        <v>4029</v>
      </c>
      <c r="D2158" s="1" t="s">
        <v>4030</v>
      </c>
      <c r="E2158" s="1" t="s">
        <v>3506</v>
      </c>
      <c r="F2158" s="1" t="s">
        <v>57</v>
      </c>
      <c r="G2158" s="1" t="s">
        <v>12</v>
      </c>
      <c r="H2158" s="1" t="s">
        <v>13</v>
      </c>
      <c r="I2158" s="1" t="s">
        <v>13</v>
      </c>
      <c r="J2158">
        <f>COUNTIF($C$2:$C$2413,C2158)</f>
        <v>1</v>
      </c>
    </row>
    <row r="2159" spans="1:10">
      <c r="A2159" s="1" t="str">
        <f t="shared" si="36"/>
        <v>JR4HWB</v>
      </c>
      <c r="B2159" s="1">
        <v>4404016</v>
      </c>
      <c r="C2159" s="1" t="s">
        <v>4031</v>
      </c>
      <c r="D2159" s="1" t="s">
        <v>4032</v>
      </c>
      <c r="E2159" s="1" t="s">
        <v>4033</v>
      </c>
      <c r="F2159" s="1" t="s">
        <v>57</v>
      </c>
      <c r="G2159" s="1" t="s">
        <v>12</v>
      </c>
      <c r="H2159" s="2">
        <v>45431.550370370373</v>
      </c>
      <c r="I2159" s="1">
        <v>44155</v>
      </c>
      <c r="J2159">
        <f>COUNTIF($C$2:$C$2413,C2159)</f>
        <v>1</v>
      </c>
    </row>
    <row r="2160" spans="1:10">
      <c r="A2160" s="1" t="str">
        <f t="shared" si="36"/>
        <v>JA4GQU</v>
      </c>
      <c r="B2160" s="1">
        <v>4404017</v>
      </c>
      <c r="C2160" s="1" t="s">
        <v>4034</v>
      </c>
      <c r="D2160" s="1" t="s">
        <v>4035</v>
      </c>
      <c r="E2160" s="1" t="s">
        <v>1845</v>
      </c>
      <c r="F2160" s="1" t="s">
        <v>57</v>
      </c>
      <c r="G2160" s="1" t="s">
        <v>12</v>
      </c>
      <c r="H2160" s="1" t="s">
        <v>13</v>
      </c>
      <c r="I2160" s="1" t="s">
        <v>13</v>
      </c>
      <c r="J2160">
        <f>COUNTIF($C$2:$C$2413,C2160)</f>
        <v>1</v>
      </c>
    </row>
    <row r="2161" spans="1:12">
      <c r="A2161" s="1" t="str">
        <f t="shared" si="36"/>
        <v>JR4IUS</v>
      </c>
      <c r="B2161" s="1">
        <v>4404018</v>
      </c>
      <c r="C2161" s="1" t="s">
        <v>4036</v>
      </c>
      <c r="D2161" s="1" t="s">
        <v>4037</v>
      </c>
      <c r="E2161" s="1" t="s">
        <v>3188</v>
      </c>
      <c r="F2161" s="1" t="s">
        <v>57</v>
      </c>
      <c r="G2161" s="1" t="s">
        <v>12</v>
      </c>
      <c r="H2161" s="1" t="s">
        <v>13</v>
      </c>
      <c r="I2161" s="1" t="s">
        <v>13</v>
      </c>
      <c r="J2161">
        <f>COUNTIF($C$2:$C$2413,C2161)</f>
        <v>1</v>
      </c>
    </row>
    <row r="2162" spans="1:12">
      <c r="A2162" s="1" t="str">
        <f t="shared" si="36"/>
        <v>JE4MKV</v>
      </c>
      <c r="B2162" s="1">
        <v>4404020</v>
      </c>
      <c r="C2162" s="1" t="s">
        <v>4038</v>
      </c>
      <c r="D2162" s="1" t="s">
        <v>4039</v>
      </c>
      <c r="E2162" s="1" t="s">
        <v>1845</v>
      </c>
      <c r="F2162" s="1" t="s">
        <v>57</v>
      </c>
      <c r="G2162" s="1" t="s">
        <v>12</v>
      </c>
      <c r="H2162" s="1" t="s">
        <v>13</v>
      </c>
      <c r="I2162" s="1" t="s">
        <v>13</v>
      </c>
      <c r="J2162">
        <f>COUNTIF($C$2:$C$2413,C2162)</f>
        <v>1</v>
      </c>
    </row>
    <row r="2163" spans="1:12">
      <c r="A2163" s="1" t="str">
        <f t="shared" si="36"/>
        <v>JH4WUI</v>
      </c>
      <c r="B2163" s="1">
        <v>4404021</v>
      </c>
      <c r="C2163" s="1" t="s">
        <v>4040</v>
      </c>
      <c r="D2163" s="1" t="s">
        <v>4041</v>
      </c>
      <c r="E2163" s="1" t="s">
        <v>1845</v>
      </c>
      <c r="F2163" s="1" t="s">
        <v>57</v>
      </c>
      <c r="G2163" s="1" t="s">
        <v>12</v>
      </c>
      <c r="H2163" s="1" t="s">
        <v>13</v>
      </c>
      <c r="I2163" s="1" t="s">
        <v>13</v>
      </c>
      <c r="J2163">
        <f>COUNTIF($C$2:$C$2413,C2163)</f>
        <v>1</v>
      </c>
    </row>
    <row r="2164" spans="1:12">
      <c r="A2164" s="1" t="str">
        <f t="shared" si="36"/>
        <v>JA4ZHW</v>
      </c>
      <c r="B2164" s="1">
        <v>4404022</v>
      </c>
      <c r="C2164" s="1" t="s">
        <v>4042</v>
      </c>
      <c r="D2164" s="1" t="s">
        <v>3846</v>
      </c>
      <c r="E2164" s="1" t="s">
        <v>4043</v>
      </c>
      <c r="F2164" s="1" t="s">
        <v>57</v>
      </c>
      <c r="G2164" s="1" t="s">
        <v>12</v>
      </c>
      <c r="H2164" s="1" t="s">
        <v>13</v>
      </c>
      <c r="I2164" s="1" t="s">
        <v>13</v>
      </c>
      <c r="J2164">
        <f>COUNTIF($C$2:$C$2413,C2164)</f>
        <v>1</v>
      </c>
      <c r="K2164" t="s">
        <v>4920</v>
      </c>
      <c r="L2164" t="s">
        <v>4921</v>
      </c>
    </row>
    <row r="2165" spans="1:12">
      <c r="A2165" s="1" t="str">
        <f t="shared" si="36"/>
        <v>JA4DRP</v>
      </c>
      <c r="B2165" s="1">
        <v>4404023</v>
      </c>
      <c r="C2165" s="1" t="s">
        <v>4044</v>
      </c>
      <c r="D2165" s="1" t="s">
        <v>2581</v>
      </c>
      <c r="E2165" s="1" t="s">
        <v>4015</v>
      </c>
      <c r="F2165" s="1" t="s">
        <v>57</v>
      </c>
      <c r="G2165" s="1" t="s">
        <v>12</v>
      </c>
      <c r="H2165" s="1" t="s">
        <v>13</v>
      </c>
      <c r="I2165" s="1" t="s">
        <v>13</v>
      </c>
      <c r="J2165">
        <f>COUNTIF($C$2:$C$2413,C2165)</f>
        <v>1</v>
      </c>
    </row>
    <row r="2166" spans="1:12">
      <c r="A2166" s="1" t="str">
        <f t="shared" si="36"/>
        <v>JJ4JMI</v>
      </c>
      <c r="B2166" s="1">
        <v>4404024</v>
      </c>
      <c r="C2166" s="1" t="s">
        <v>4045</v>
      </c>
      <c r="D2166" s="1" t="s">
        <v>4046</v>
      </c>
      <c r="E2166" s="1" t="s">
        <v>4047</v>
      </c>
      <c r="F2166" s="1" t="s">
        <v>57</v>
      </c>
      <c r="G2166" s="1" t="s">
        <v>12</v>
      </c>
      <c r="H2166" s="1" t="s">
        <v>13</v>
      </c>
      <c r="I2166" s="1" t="s">
        <v>13</v>
      </c>
      <c r="J2166">
        <f>COUNTIF($C$2:$C$2413,C2166)</f>
        <v>1</v>
      </c>
    </row>
    <row r="2167" spans="1:12">
      <c r="A2167" s="1" t="str">
        <f t="shared" si="36"/>
        <v>JA4ONP</v>
      </c>
      <c r="B2167" s="1">
        <v>4404025</v>
      </c>
      <c r="C2167" s="1" t="s">
        <v>4048</v>
      </c>
      <c r="D2167" s="1" t="s">
        <v>4049</v>
      </c>
      <c r="E2167" s="1" t="s">
        <v>3246</v>
      </c>
      <c r="F2167" s="1" t="s">
        <v>57</v>
      </c>
      <c r="G2167" s="1" t="s">
        <v>12</v>
      </c>
      <c r="H2167" s="1" t="s">
        <v>13</v>
      </c>
      <c r="I2167" s="1" t="s">
        <v>13</v>
      </c>
      <c r="J2167">
        <f>COUNTIF($C$2:$C$2413,C2167)</f>
        <v>1</v>
      </c>
    </row>
    <row r="2168" spans="1:12">
      <c r="A2168" s="1" t="str">
        <f t="shared" si="36"/>
        <v>JE4UOI</v>
      </c>
      <c r="B2168" s="1">
        <v>4404027</v>
      </c>
      <c r="C2168" s="18" t="s">
        <v>4050</v>
      </c>
      <c r="D2168" s="1" t="s">
        <v>4051</v>
      </c>
      <c r="E2168" s="1" t="s">
        <v>1845</v>
      </c>
      <c r="F2168" s="1" t="s">
        <v>29</v>
      </c>
      <c r="G2168" s="1" t="s">
        <v>12</v>
      </c>
      <c r="H2168" s="1" t="s">
        <v>13</v>
      </c>
      <c r="I2168" s="1" t="s">
        <v>13</v>
      </c>
      <c r="J2168" s="19">
        <f>COUNTIF($C$2:$C$2413,C2168)</f>
        <v>3</v>
      </c>
    </row>
    <row r="2169" spans="1:12">
      <c r="A2169" s="1" t="str">
        <f t="shared" si="36"/>
        <v>JM4FNG</v>
      </c>
      <c r="B2169" s="1">
        <v>4404028</v>
      </c>
      <c r="C2169" s="1" t="s">
        <v>4052</v>
      </c>
      <c r="D2169" s="1" t="s">
        <v>4053</v>
      </c>
      <c r="E2169" s="1" t="s">
        <v>299</v>
      </c>
      <c r="F2169" s="1" t="s">
        <v>57</v>
      </c>
      <c r="G2169" s="1" t="s">
        <v>12</v>
      </c>
      <c r="H2169" s="1" t="s">
        <v>13</v>
      </c>
      <c r="I2169" s="1" t="s">
        <v>13</v>
      </c>
      <c r="J2169">
        <f>COUNTIF($C$2:$C$2413,C2169)</f>
        <v>1</v>
      </c>
    </row>
    <row r="2170" spans="1:12">
      <c r="A2170" s="1" t="str">
        <f t="shared" si="36"/>
        <v>JE4UOI</v>
      </c>
      <c r="B2170" s="1">
        <v>4404029</v>
      </c>
      <c r="C2170" s="18" t="s">
        <v>4050</v>
      </c>
      <c r="D2170" s="1" t="s">
        <v>4051</v>
      </c>
      <c r="E2170" s="1" t="s">
        <v>1845</v>
      </c>
      <c r="F2170" s="1" t="s">
        <v>29</v>
      </c>
      <c r="G2170" s="1" t="s">
        <v>12</v>
      </c>
      <c r="H2170" s="1" t="s">
        <v>13</v>
      </c>
      <c r="I2170" s="1" t="s">
        <v>13</v>
      </c>
      <c r="J2170" s="19">
        <f>COUNTIF($C$2:$C$2413,C2170)</f>
        <v>3</v>
      </c>
    </row>
    <row r="2171" spans="1:12">
      <c r="A2171" s="1" t="str">
        <f t="shared" si="36"/>
        <v>JA4WHN</v>
      </c>
      <c r="B2171" s="1">
        <v>4404030</v>
      </c>
      <c r="C2171" s="1" t="s">
        <v>4054</v>
      </c>
      <c r="D2171" s="1" t="s">
        <v>4055</v>
      </c>
      <c r="E2171" s="1" t="s">
        <v>569</v>
      </c>
      <c r="F2171" s="1" t="s">
        <v>57</v>
      </c>
      <c r="G2171" s="1" t="s">
        <v>12</v>
      </c>
      <c r="H2171" s="1" t="s">
        <v>13</v>
      </c>
      <c r="I2171" s="1" t="s">
        <v>13</v>
      </c>
      <c r="J2171">
        <f>COUNTIF($C$2:$C$2413,C2171)</f>
        <v>1</v>
      </c>
    </row>
    <row r="2172" spans="1:12">
      <c r="A2172" s="1" t="str">
        <f t="shared" si="36"/>
        <v>JO4GJF</v>
      </c>
      <c r="B2172" s="1">
        <v>4404031</v>
      </c>
      <c r="C2172" s="13" t="s">
        <v>4056</v>
      </c>
      <c r="D2172" s="1" t="s">
        <v>4057</v>
      </c>
      <c r="E2172" s="1" t="s">
        <v>4058</v>
      </c>
      <c r="F2172" s="1" t="s">
        <v>57</v>
      </c>
      <c r="G2172" s="1" t="s">
        <v>12</v>
      </c>
      <c r="H2172" s="1" t="s">
        <v>13</v>
      </c>
      <c r="I2172" s="1" t="s">
        <v>13</v>
      </c>
      <c r="J2172" s="20">
        <f>COUNTIF($C$2:$C$2413,C2172)</f>
        <v>2</v>
      </c>
    </row>
    <row r="2173" spans="1:12">
      <c r="A2173" s="1" t="str">
        <f t="shared" si="36"/>
        <v>JE4YIB</v>
      </c>
      <c r="B2173" s="1">
        <v>4404032</v>
      </c>
      <c r="C2173" s="13" t="s">
        <v>4059</v>
      </c>
      <c r="D2173" s="1" t="s">
        <v>4060</v>
      </c>
      <c r="E2173" s="1" t="s">
        <v>4009</v>
      </c>
      <c r="F2173" s="1" t="s">
        <v>57</v>
      </c>
      <c r="G2173" s="1" t="s">
        <v>12</v>
      </c>
      <c r="H2173" s="1" t="s">
        <v>13</v>
      </c>
      <c r="I2173" s="1" t="s">
        <v>13</v>
      </c>
      <c r="J2173" s="20">
        <f>COUNTIF($C$2:$C$2413,C2173)</f>
        <v>2</v>
      </c>
      <c r="K2173" t="s">
        <v>4922</v>
      </c>
      <c r="L2173" t="s">
        <v>4787</v>
      </c>
    </row>
    <row r="2174" spans="1:12">
      <c r="A2174" s="1" t="str">
        <f t="shared" si="36"/>
        <v>JE4SMQ</v>
      </c>
      <c r="B2174" s="1">
        <v>4404033</v>
      </c>
      <c r="C2174" s="13" t="s">
        <v>4061</v>
      </c>
      <c r="D2174" s="1" t="s">
        <v>2873</v>
      </c>
      <c r="E2174" s="1" t="s">
        <v>4062</v>
      </c>
      <c r="F2174" s="1" t="s">
        <v>57</v>
      </c>
      <c r="G2174" s="1" t="s">
        <v>12</v>
      </c>
      <c r="H2174" s="2">
        <v>44933.318912037037</v>
      </c>
      <c r="I2174" s="1">
        <v>2140</v>
      </c>
      <c r="J2174" s="20">
        <f>COUNTIF($C$2:$C$2413,C2174)</f>
        <v>2</v>
      </c>
    </row>
    <row r="2175" spans="1:12">
      <c r="A2175" s="1" t="str">
        <f t="shared" si="36"/>
        <v>JE4YMR</v>
      </c>
      <c r="B2175" s="1">
        <v>4404034</v>
      </c>
      <c r="C2175" s="18" t="s">
        <v>4063</v>
      </c>
      <c r="D2175" s="1" t="s">
        <v>4064</v>
      </c>
      <c r="E2175" s="1" t="s">
        <v>1845</v>
      </c>
      <c r="F2175" s="1" t="s">
        <v>57</v>
      </c>
      <c r="G2175" s="1" t="s">
        <v>12</v>
      </c>
      <c r="H2175" s="1" t="s">
        <v>13</v>
      </c>
      <c r="I2175" s="1" t="s">
        <v>13</v>
      </c>
      <c r="J2175" s="19">
        <f>COUNTIF($C$2:$C$2413,C2175)</f>
        <v>3</v>
      </c>
      <c r="K2175" t="s">
        <v>4923</v>
      </c>
      <c r="L2175" t="s">
        <v>4741</v>
      </c>
    </row>
    <row r="2176" spans="1:12">
      <c r="A2176" s="1" t="str">
        <f t="shared" si="36"/>
        <v>JE4YMR</v>
      </c>
      <c r="B2176" s="1">
        <v>4404035</v>
      </c>
      <c r="C2176" s="18" t="s">
        <v>4063</v>
      </c>
      <c r="D2176" s="1" t="s">
        <v>4064</v>
      </c>
      <c r="E2176" s="1" t="s">
        <v>1845</v>
      </c>
      <c r="F2176" s="1" t="s">
        <v>57</v>
      </c>
      <c r="G2176" s="1" t="s">
        <v>12</v>
      </c>
      <c r="H2176" s="1" t="s">
        <v>13</v>
      </c>
      <c r="I2176" s="1" t="s">
        <v>13</v>
      </c>
      <c r="J2176" s="19">
        <f>COUNTIF($C$2:$C$2413,C2176)</f>
        <v>3</v>
      </c>
      <c r="K2176" t="s">
        <v>4923</v>
      </c>
      <c r="L2176" t="s">
        <v>4741</v>
      </c>
    </row>
    <row r="2177" spans="1:12">
      <c r="A2177" s="1" t="str">
        <f t="shared" si="36"/>
        <v>JE4YMR</v>
      </c>
      <c r="B2177" s="1">
        <v>4404038</v>
      </c>
      <c r="C2177" s="18" t="s">
        <v>4063</v>
      </c>
      <c r="D2177" s="1" t="s">
        <v>4064</v>
      </c>
      <c r="E2177" s="1" t="s">
        <v>1845</v>
      </c>
      <c r="F2177" s="1" t="s">
        <v>57</v>
      </c>
      <c r="G2177" s="1" t="s">
        <v>12</v>
      </c>
      <c r="H2177" s="1" t="s">
        <v>13</v>
      </c>
      <c r="I2177" s="1" t="s">
        <v>13</v>
      </c>
      <c r="J2177" s="19">
        <f>COUNTIF($C$2:$C$2413,C2177)</f>
        <v>3</v>
      </c>
      <c r="K2177" t="s">
        <v>4923</v>
      </c>
      <c r="L2177" t="s">
        <v>4741</v>
      </c>
    </row>
    <row r="2178" spans="1:12">
      <c r="A2178" s="1" t="str">
        <f t="shared" si="36"/>
        <v>JM1OWS</v>
      </c>
      <c r="B2178" s="1">
        <v>4404039</v>
      </c>
      <c r="C2178" s="13" t="s">
        <v>2782</v>
      </c>
      <c r="D2178" s="1" t="s">
        <v>2783</v>
      </c>
      <c r="E2178" s="1" t="s">
        <v>591</v>
      </c>
      <c r="F2178" s="1" t="s">
        <v>57</v>
      </c>
      <c r="G2178" s="1" t="s">
        <v>12</v>
      </c>
      <c r="H2178" s="1" t="s">
        <v>13</v>
      </c>
      <c r="I2178" s="1" t="s">
        <v>13</v>
      </c>
      <c r="J2178" s="20">
        <f>COUNTIF($C$2:$C$2413,C2178)</f>
        <v>2</v>
      </c>
    </row>
    <row r="2179" spans="1:12">
      <c r="A2179" s="1" t="str">
        <f t="shared" ref="A2179:A2242" si="37">C2179</f>
        <v>JO4EQJ</v>
      </c>
      <c r="B2179" s="1">
        <v>4404040</v>
      </c>
      <c r="C2179" s="1" t="s">
        <v>4065</v>
      </c>
      <c r="D2179" s="1" t="s">
        <v>4066</v>
      </c>
      <c r="E2179" s="1" t="s">
        <v>4009</v>
      </c>
      <c r="F2179" s="1" t="s">
        <v>57</v>
      </c>
      <c r="G2179" s="1" t="s">
        <v>12</v>
      </c>
      <c r="H2179" s="1" t="s">
        <v>13</v>
      </c>
      <c r="I2179" s="1" t="s">
        <v>13</v>
      </c>
      <c r="J2179">
        <f>COUNTIF($C$2:$C$2413,C2179)</f>
        <v>1</v>
      </c>
    </row>
    <row r="2180" spans="1:12">
      <c r="A2180" s="1" t="str">
        <f t="shared" si="37"/>
        <v>JO4GJF</v>
      </c>
      <c r="B2180" s="1">
        <v>4404041</v>
      </c>
      <c r="C2180" s="13" t="s">
        <v>4056</v>
      </c>
      <c r="D2180" s="1" t="s">
        <v>4057</v>
      </c>
      <c r="E2180" s="1" t="s">
        <v>4058</v>
      </c>
      <c r="F2180" s="1" t="s">
        <v>57</v>
      </c>
      <c r="G2180" s="1" t="s">
        <v>12</v>
      </c>
      <c r="H2180" s="2">
        <v>45092.307175925926</v>
      </c>
      <c r="I2180" s="1">
        <v>44155</v>
      </c>
      <c r="J2180" s="20">
        <f>COUNTIF($C$2:$C$2413,C2180)</f>
        <v>2</v>
      </c>
    </row>
    <row r="2181" spans="1:12">
      <c r="A2181" s="1" t="str">
        <f t="shared" si="37"/>
        <v>JG4PWJ</v>
      </c>
      <c r="B2181" s="1">
        <v>4404042</v>
      </c>
      <c r="C2181" s="1" t="s">
        <v>4067</v>
      </c>
      <c r="D2181" s="1" t="s">
        <v>4068</v>
      </c>
      <c r="E2181" s="1" t="s">
        <v>4009</v>
      </c>
      <c r="F2181" s="1" t="s">
        <v>57</v>
      </c>
      <c r="G2181" s="1" t="s">
        <v>12</v>
      </c>
      <c r="H2181" s="1" t="s">
        <v>13</v>
      </c>
      <c r="I2181" s="1" t="s">
        <v>13</v>
      </c>
      <c r="J2181">
        <f>COUNTIF($C$2:$C$2413,C2181)</f>
        <v>1</v>
      </c>
    </row>
    <row r="2182" spans="1:12">
      <c r="A2182" s="1" t="str">
        <f t="shared" si="37"/>
        <v>JN4HSC</v>
      </c>
      <c r="B2182" s="1">
        <v>4404043</v>
      </c>
      <c r="C2182" s="1" t="s">
        <v>4069</v>
      </c>
      <c r="D2182" s="1" t="s">
        <v>4070</v>
      </c>
      <c r="E2182" s="1" t="s">
        <v>4071</v>
      </c>
      <c r="F2182" s="1" t="s">
        <v>57</v>
      </c>
      <c r="G2182" s="1" t="s">
        <v>12</v>
      </c>
      <c r="H2182" s="1" t="s">
        <v>13</v>
      </c>
      <c r="I2182" s="1" t="s">
        <v>13</v>
      </c>
      <c r="J2182">
        <f>COUNTIF($C$2:$C$2413,C2182)</f>
        <v>1</v>
      </c>
    </row>
    <row r="2183" spans="1:12">
      <c r="A2183" s="1" t="str">
        <f t="shared" si="37"/>
        <v>JE4SMQ</v>
      </c>
      <c r="B2183" s="1">
        <v>4404044</v>
      </c>
      <c r="C2183" s="13" t="s">
        <v>4061</v>
      </c>
      <c r="D2183" s="1" t="s">
        <v>2873</v>
      </c>
      <c r="E2183" s="1" t="s">
        <v>4062</v>
      </c>
      <c r="F2183" s="1" t="s">
        <v>57</v>
      </c>
      <c r="G2183" s="1" t="s">
        <v>12</v>
      </c>
      <c r="H2183" s="2">
        <v>45269.449062500003</v>
      </c>
      <c r="I2183" s="1">
        <v>1717</v>
      </c>
      <c r="J2183" s="20">
        <f>COUNTIF($C$2:$C$2413,C2183)</f>
        <v>2</v>
      </c>
    </row>
    <row r="2184" spans="1:12">
      <c r="A2184" s="1" t="str">
        <f t="shared" si="37"/>
        <v>JE4YIB</v>
      </c>
      <c r="B2184" s="1">
        <v>4404045</v>
      </c>
      <c r="C2184" s="13" t="s">
        <v>4059</v>
      </c>
      <c r="D2184" s="1" t="s">
        <v>4060</v>
      </c>
      <c r="E2184" s="1" t="s">
        <v>4009</v>
      </c>
      <c r="F2184" s="1" t="s">
        <v>57</v>
      </c>
      <c r="G2184" s="1" t="s">
        <v>12</v>
      </c>
      <c r="H2184" s="1" t="s">
        <v>13</v>
      </c>
      <c r="I2184" s="1" t="s">
        <v>13</v>
      </c>
      <c r="J2184" s="20">
        <f>COUNTIF($C$2:$C$2413,C2184)</f>
        <v>2</v>
      </c>
      <c r="K2184" t="s">
        <v>4922</v>
      </c>
      <c r="L2184" t="s">
        <v>4787</v>
      </c>
    </row>
    <row r="2185" spans="1:12">
      <c r="A2185" s="1" t="str">
        <f t="shared" si="37"/>
        <v>JA4FCV</v>
      </c>
      <c r="B2185" s="1">
        <v>4404046</v>
      </c>
      <c r="C2185" s="1" t="s">
        <v>4072</v>
      </c>
      <c r="D2185" s="1" t="s">
        <v>4073</v>
      </c>
      <c r="E2185" s="1" t="s">
        <v>264</v>
      </c>
      <c r="F2185" s="1" t="s">
        <v>57</v>
      </c>
      <c r="G2185" s="1" t="s">
        <v>12</v>
      </c>
      <c r="H2185" s="2">
        <v>44667.330995370372</v>
      </c>
      <c r="I2185" s="1">
        <v>44120</v>
      </c>
      <c r="J2185">
        <f>COUNTIF($C$2:$C$2413,C2185)</f>
        <v>1</v>
      </c>
    </row>
    <row r="2186" spans="1:12">
      <c r="A2186" s="1" t="str">
        <f t="shared" si="37"/>
        <v>JA4IXI</v>
      </c>
      <c r="B2186" s="1">
        <v>4404050</v>
      </c>
      <c r="C2186" s="1" t="s">
        <v>4074</v>
      </c>
      <c r="D2186" s="1" t="s">
        <v>4075</v>
      </c>
      <c r="E2186" s="1" t="s">
        <v>299</v>
      </c>
      <c r="F2186" s="1" t="s">
        <v>57</v>
      </c>
      <c r="G2186" s="1" t="s">
        <v>12</v>
      </c>
      <c r="H2186" s="1" t="s">
        <v>13</v>
      </c>
      <c r="I2186" s="1" t="s">
        <v>13</v>
      </c>
      <c r="J2186">
        <f>COUNTIF($C$2:$C$2413,C2186)</f>
        <v>1</v>
      </c>
    </row>
    <row r="2187" spans="1:12">
      <c r="A2187" s="1" t="str">
        <f t="shared" si="37"/>
        <v>JA4UNI</v>
      </c>
      <c r="B2187" s="1">
        <v>4404051</v>
      </c>
      <c r="C2187" s="13" t="s">
        <v>4076</v>
      </c>
      <c r="D2187" s="1" t="s">
        <v>4077</v>
      </c>
      <c r="E2187" s="1" t="s">
        <v>4078</v>
      </c>
      <c r="F2187" s="1" t="s">
        <v>57</v>
      </c>
      <c r="G2187" s="1" t="s">
        <v>12</v>
      </c>
      <c r="H2187" s="1" t="s">
        <v>13</v>
      </c>
      <c r="I2187" s="1" t="s">
        <v>13</v>
      </c>
      <c r="J2187" s="20">
        <f>COUNTIF($C$2:$C$2413,C2187)</f>
        <v>2</v>
      </c>
    </row>
    <row r="2188" spans="1:12">
      <c r="A2188" s="1" t="str">
        <f t="shared" si="37"/>
        <v>JA4UNI</v>
      </c>
      <c r="B2188" s="1">
        <v>4404052</v>
      </c>
      <c r="C2188" s="13" t="s">
        <v>4076</v>
      </c>
      <c r="D2188" s="1" t="s">
        <v>4077</v>
      </c>
      <c r="E2188" s="1" t="s">
        <v>4078</v>
      </c>
      <c r="F2188" s="1" t="s">
        <v>57</v>
      </c>
      <c r="G2188" s="1" t="s">
        <v>12</v>
      </c>
      <c r="H2188" s="1" t="s">
        <v>13</v>
      </c>
      <c r="I2188" s="1" t="s">
        <v>13</v>
      </c>
      <c r="J2188" s="20">
        <f>COUNTIF($C$2:$C$2413,C2188)</f>
        <v>2</v>
      </c>
    </row>
    <row r="2189" spans="1:12">
      <c r="A2189" s="1" t="str">
        <f t="shared" si="37"/>
        <v>JH4JVT</v>
      </c>
      <c r="B2189" s="1">
        <v>4404055</v>
      </c>
      <c r="C2189" s="13" t="s">
        <v>4079</v>
      </c>
      <c r="D2189" s="1" t="s">
        <v>4080</v>
      </c>
      <c r="E2189" s="1" t="s">
        <v>4081</v>
      </c>
      <c r="F2189" s="1" t="s">
        <v>57</v>
      </c>
      <c r="G2189" s="1" t="s">
        <v>12</v>
      </c>
      <c r="H2189" s="2">
        <v>44734.48746527778</v>
      </c>
      <c r="I2189" s="1">
        <v>4000</v>
      </c>
      <c r="J2189" s="20">
        <f>COUNTIF($C$2:$C$2413,C2189)</f>
        <v>2</v>
      </c>
    </row>
    <row r="2190" spans="1:12">
      <c r="A2190" s="1" t="str">
        <f t="shared" si="37"/>
        <v>JH4JVT</v>
      </c>
      <c r="B2190" s="1">
        <v>4404056</v>
      </c>
      <c r="C2190" s="13" t="s">
        <v>4079</v>
      </c>
      <c r="D2190" s="1" t="s">
        <v>4080</v>
      </c>
      <c r="E2190" s="1" t="s">
        <v>4081</v>
      </c>
      <c r="F2190" s="1" t="s">
        <v>57</v>
      </c>
      <c r="G2190" s="1" t="s">
        <v>12</v>
      </c>
      <c r="H2190" s="2">
        <v>44837.087291666663</v>
      </c>
      <c r="I2190" s="1">
        <v>44120</v>
      </c>
      <c r="J2190" s="20">
        <f>COUNTIF($C$2:$C$2413,C2190)</f>
        <v>2</v>
      </c>
    </row>
    <row r="2191" spans="1:12">
      <c r="A2191" s="1" t="str">
        <f t="shared" si="37"/>
        <v>JO4GJG</v>
      </c>
      <c r="B2191" s="1">
        <v>4404057</v>
      </c>
      <c r="C2191" s="13" t="s">
        <v>567</v>
      </c>
      <c r="D2191" s="1" t="s">
        <v>568</v>
      </c>
      <c r="E2191" s="1" t="s">
        <v>569</v>
      </c>
      <c r="F2191" s="1" t="s">
        <v>57</v>
      </c>
      <c r="G2191" s="1" t="s">
        <v>12</v>
      </c>
      <c r="H2191" s="1" t="s">
        <v>13</v>
      </c>
      <c r="I2191" s="1" t="s">
        <v>13</v>
      </c>
      <c r="J2191" s="20">
        <f>COUNTIF($C$2:$C$2413,C2191)</f>
        <v>2</v>
      </c>
    </row>
    <row r="2192" spans="1:12">
      <c r="A2192" s="1" t="str">
        <f t="shared" si="37"/>
        <v>JE0ATD</v>
      </c>
      <c r="B2192" s="1">
        <v>4404058</v>
      </c>
      <c r="C2192" s="1" t="s">
        <v>4082</v>
      </c>
      <c r="D2192" s="1" t="s">
        <v>4083</v>
      </c>
      <c r="E2192" s="1" t="s">
        <v>4084</v>
      </c>
      <c r="F2192" s="1" t="s">
        <v>57</v>
      </c>
      <c r="G2192" s="1" t="s">
        <v>12</v>
      </c>
      <c r="H2192" s="1" t="s">
        <v>13</v>
      </c>
      <c r="I2192" s="1" t="s">
        <v>13</v>
      </c>
      <c r="J2192">
        <f>COUNTIF($C$2:$C$2413,C2192)</f>
        <v>1</v>
      </c>
    </row>
    <row r="2193" spans="1:12">
      <c r="A2193" s="1" t="str">
        <f t="shared" si="37"/>
        <v>JR4ZKS</v>
      </c>
      <c r="B2193" s="1">
        <v>4404059</v>
      </c>
      <c r="C2193" s="1" t="s">
        <v>4085</v>
      </c>
      <c r="D2193" s="1" t="s">
        <v>4086</v>
      </c>
      <c r="E2193" s="1" t="s">
        <v>4009</v>
      </c>
      <c r="F2193" s="1" t="s">
        <v>57</v>
      </c>
      <c r="G2193" s="1" t="s">
        <v>12</v>
      </c>
      <c r="H2193" s="1" t="s">
        <v>13</v>
      </c>
      <c r="I2193" s="1" t="s">
        <v>13</v>
      </c>
      <c r="J2193">
        <f>COUNTIF($C$2:$C$2413,C2193)</f>
        <v>1</v>
      </c>
      <c r="K2193" t="s">
        <v>4924</v>
      </c>
      <c r="L2193" t="s">
        <v>4787</v>
      </c>
    </row>
    <row r="2194" spans="1:12">
      <c r="A2194" s="1" t="str">
        <f t="shared" si="37"/>
        <v>JG4XGD</v>
      </c>
      <c r="B2194" s="1">
        <v>4404060</v>
      </c>
      <c r="C2194" s="1" t="s">
        <v>4087</v>
      </c>
      <c r="D2194" s="1" t="s">
        <v>4088</v>
      </c>
      <c r="E2194" s="1" t="s">
        <v>1959</v>
      </c>
      <c r="F2194" s="1" t="s">
        <v>57</v>
      </c>
      <c r="G2194" s="1" t="s">
        <v>12</v>
      </c>
      <c r="H2194" s="2">
        <v>45461.55673611111</v>
      </c>
      <c r="I2194" s="1">
        <v>222550</v>
      </c>
      <c r="J2194">
        <f>COUNTIF($C$2:$C$2413,C2194)</f>
        <v>1</v>
      </c>
    </row>
    <row r="2195" spans="1:12">
      <c r="A2195" s="1" t="str">
        <f t="shared" si="37"/>
        <v>JN4OQT</v>
      </c>
      <c r="B2195" s="1">
        <v>4404061</v>
      </c>
      <c r="C2195" s="1" t="s">
        <v>4089</v>
      </c>
      <c r="D2195" s="1" t="s">
        <v>4090</v>
      </c>
      <c r="E2195" s="1" t="s">
        <v>4091</v>
      </c>
      <c r="F2195" s="1" t="s">
        <v>57</v>
      </c>
      <c r="G2195" s="1" t="s">
        <v>12</v>
      </c>
      <c r="H2195" s="1" t="s">
        <v>13</v>
      </c>
      <c r="I2195" s="1" t="s">
        <v>13</v>
      </c>
      <c r="J2195">
        <f>COUNTIF($C$2:$C$2413,C2195)</f>
        <v>1</v>
      </c>
    </row>
    <row r="2196" spans="1:12">
      <c r="A2196" s="1" t="str">
        <f t="shared" si="37"/>
        <v>JN4UKS</v>
      </c>
      <c r="B2196" s="1">
        <v>4404062</v>
      </c>
      <c r="C2196" s="1" t="s">
        <v>4092</v>
      </c>
      <c r="D2196" s="1" t="s">
        <v>4093</v>
      </c>
      <c r="E2196" s="1" t="s">
        <v>3188</v>
      </c>
      <c r="F2196" s="1" t="s">
        <v>57</v>
      </c>
      <c r="G2196" s="1" t="s">
        <v>12</v>
      </c>
      <c r="H2196" s="1" t="s">
        <v>13</v>
      </c>
      <c r="I2196" s="1" t="s">
        <v>13</v>
      </c>
      <c r="J2196">
        <f>COUNTIF($C$2:$C$2413,C2196)</f>
        <v>1</v>
      </c>
    </row>
    <row r="2197" spans="1:12">
      <c r="A2197" s="1" t="str">
        <f t="shared" si="37"/>
        <v>JJ4KME</v>
      </c>
      <c r="B2197" s="1">
        <v>4404063</v>
      </c>
      <c r="C2197" s="1" t="s">
        <v>4094</v>
      </c>
      <c r="D2197" s="1" t="s">
        <v>4095</v>
      </c>
      <c r="E2197" s="1" t="s">
        <v>4096</v>
      </c>
      <c r="F2197" s="1" t="s">
        <v>57</v>
      </c>
      <c r="G2197" s="1" t="s">
        <v>12</v>
      </c>
      <c r="H2197" s="1" t="s">
        <v>13</v>
      </c>
      <c r="I2197" s="1" t="s">
        <v>13</v>
      </c>
      <c r="J2197">
        <f>COUNTIF($C$2:$C$2413,C2197)</f>
        <v>1</v>
      </c>
    </row>
    <row r="2198" spans="1:12">
      <c r="A2198" s="1" t="str">
        <f t="shared" si="37"/>
        <v>JA4CZM</v>
      </c>
      <c r="B2198" s="1">
        <v>4404064</v>
      </c>
      <c r="C2198" s="1" t="s">
        <v>4097</v>
      </c>
      <c r="D2198" s="1" t="s">
        <v>4098</v>
      </c>
      <c r="E2198" s="1" t="s">
        <v>4099</v>
      </c>
      <c r="F2198" s="1" t="s">
        <v>57</v>
      </c>
      <c r="G2198" s="1" t="s">
        <v>12</v>
      </c>
      <c r="H2198" s="1" t="s">
        <v>13</v>
      </c>
      <c r="I2198" s="1" t="s">
        <v>13</v>
      </c>
      <c r="J2198">
        <f>COUNTIF($C$2:$C$2413,C2198)</f>
        <v>1</v>
      </c>
    </row>
    <row r="2199" spans="1:12">
      <c r="A2199" s="1" t="str">
        <f t="shared" si="37"/>
        <v>JH4UVQ</v>
      </c>
      <c r="B2199" s="1">
        <v>4404065</v>
      </c>
      <c r="C2199" s="1" t="s">
        <v>4100</v>
      </c>
      <c r="D2199" s="1" t="s">
        <v>4101</v>
      </c>
      <c r="E2199" s="1" t="s">
        <v>1324</v>
      </c>
      <c r="F2199" s="1" t="s">
        <v>57</v>
      </c>
      <c r="G2199" s="1" t="s">
        <v>12</v>
      </c>
      <c r="H2199" s="2">
        <v>45478.61</v>
      </c>
      <c r="I2199" s="1">
        <v>310</v>
      </c>
      <c r="J2199">
        <f>COUNTIF($C$2:$C$2413,C2199)</f>
        <v>1</v>
      </c>
    </row>
    <row r="2200" spans="1:12" ht="19.5" thickBot="1">
      <c r="A2200" s="6" t="str">
        <f t="shared" si="37"/>
        <v>JA4NUE</v>
      </c>
      <c r="B2200" s="6">
        <v>4404066</v>
      </c>
      <c r="C2200" s="6" t="s">
        <v>4102</v>
      </c>
      <c r="D2200" s="6" t="s">
        <v>4103</v>
      </c>
      <c r="E2200" s="6" t="s">
        <v>3246</v>
      </c>
      <c r="F2200" s="6" t="s">
        <v>57</v>
      </c>
      <c r="G2200" s="6" t="s">
        <v>12</v>
      </c>
      <c r="H2200" s="6" t="s">
        <v>13</v>
      </c>
      <c r="I2200" s="6" t="s">
        <v>13</v>
      </c>
      <c r="J2200">
        <f>COUNTIF($C$2:$C$2413,C2200)</f>
        <v>1</v>
      </c>
    </row>
    <row r="2201" spans="1:12">
      <c r="A2201" s="7" t="str">
        <f t="shared" si="37"/>
        <v>JA5NUU</v>
      </c>
      <c r="B2201" s="7">
        <v>4405001</v>
      </c>
      <c r="C2201" s="14" t="s">
        <v>4104</v>
      </c>
      <c r="D2201" s="7" t="s">
        <v>4105</v>
      </c>
      <c r="E2201" s="7" t="s">
        <v>4106</v>
      </c>
      <c r="F2201" s="7" t="s">
        <v>234</v>
      </c>
      <c r="G2201" s="7" t="s">
        <v>12</v>
      </c>
      <c r="H2201" s="7" t="s">
        <v>13</v>
      </c>
      <c r="I2201" s="7" t="s">
        <v>13</v>
      </c>
      <c r="J2201" s="20">
        <f>COUNTIF($C$2:$C$2413,C2201)</f>
        <v>2</v>
      </c>
    </row>
    <row r="2202" spans="1:12">
      <c r="A2202" s="1" t="str">
        <f t="shared" si="37"/>
        <v>JA5NUU</v>
      </c>
      <c r="B2202" s="1">
        <v>4405002</v>
      </c>
      <c r="C2202" s="13" t="s">
        <v>4104</v>
      </c>
      <c r="D2202" s="1" t="s">
        <v>4105</v>
      </c>
      <c r="E2202" s="1" t="s">
        <v>4106</v>
      </c>
      <c r="F2202" s="1" t="s">
        <v>234</v>
      </c>
      <c r="G2202" s="1" t="s">
        <v>12</v>
      </c>
      <c r="H2202" s="1" t="s">
        <v>13</v>
      </c>
      <c r="I2202" s="1" t="s">
        <v>13</v>
      </c>
      <c r="J2202" s="20">
        <f>COUNTIF($C$2:$C$2413,C2202)</f>
        <v>2</v>
      </c>
    </row>
    <row r="2203" spans="1:12">
      <c r="A2203" s="1" t="str">
        <f t="shared" si="37"/>
        <v>JA5OO</v>
      </c>
      <c r="B2203" s="1">
        <v>4405003</v>
      </c>
      <c r="C2203" s="1" t="s">
        <v>4107</v>
      </c>
      <c r="D2203" s="1" t="s">
        <v>4108</v>
      </c>
      <c r="E2203" s="1" t="s">
        <v>4109</v>
      </c>
      <c r="F2203" s="1" t="s">
        <v>234</v>
      </c>
      <c r="G2203" s="1" t="s">
        <v>12</v>
      </c>
      <c r="H2203" s="2">
        <v>45380.05740740741</v>
      </c>
      <c r="I2203" s="1">
        <v>31656</v>
      </c>
      <c r="J2203">
        <f>COUNTIF($C$2:$C$2413,C2203)</f>
        <v>1</v>
      </c>
    </row>
    <row r="2204" spans="1:12">
      <c r="A2204" s="1" t="str">
        <f t="shared" si="37"/>
        <v>JA5CAT</v>
      </c>
      <c r="B2204" s="1">
        <v>4405004</v>
      </c>
      <c r="C2204" s="1" t="s">
        <v>4110</v>
      </c>
      <c r="D2204" s="1" t="s">
        <v>4111</v>
      </c>
      <c r="E2204" s="1" t="s">
        <v>4112</v>
      </c>
      <c r="F2204" s="1" t="s">
        <v>234</v>
      </c>
      <c r="G2204" s="1" t="s">
        <v>12</v>
      </c>
      <c r="H2204" s="1" t="s">
        <v>13</v>
      </c>
      <c r="I2204" s="1" t="s">
        <v>13</v>
      </c>
      <c r="J2204">
        <f>COUNTIF($C$2:$C$2413,C2204)</f>
        <v>1</v>
      </c>
    </row>
    <row r="2205" spans="1:12">
      <c r="A2205" s="1" t="str">
        <f t="shared" si="37"/>
        <v>JJ5GYG</v>
      </c>
      <c r="B2205" s="1">
        <v>4405005</v>
      </c>
      <c r="C2205" s="1" t="s">
        <v>4113</v>
      </c>
      <c r="D2205" s="1" t="s">
        <v>4114</v>
      </c>
      <c r="E2205" s="1" t="s">
        <v>4115</v>
      </c>
      <c r="F2205" s="1" t="s">
        <v>234</v>
      </c>
      <c r="G2205" s="1" t="s">
        <v>12</v>
      </c>
      <c r="H2205" s="1" t="s">
        <v>13</v>
      </c>
      <c r="I2205" s="1" t="s">
        <v>13</v>
      </c>
      <c r="J2205">
        <f>COUNTIF($C$2:$C$2413,C2205)</f>
        <v>1</v>
      </c>
    </row>
    <row r="2206" spans="1:12">
      <c r="A2206" s="1" t="str">
        <f t="shared" si="37"/>
        <v>JF5KJY</v>
      </c>
      <c r="B2206" s="1">
        <v>4405006</v>
      </c>
      <c r="C2206" s="1" t="s">
        <v>4116</v>
      </c>
      <c r="D2206" s="1" t="s">
        <v>4117</v>
      </c>
      <c r="E2206" s="1" t="s">
        <v>4115</v>
      </c>
      <c r="F2206" s="1" t="s">
        <v>234</v>
      </c>
      <c r="G2206" s="1" t="s">
        <v>12</v>
      </c>
      <c r="H2206" s="1" t="s">
        <v>13</v>
      </c>
      <c r="I2206" s="1" t="s">
        <v>13</v>
      </c>
      <c r="J2206">
        <f>COUNTIF($C$2:$C$2413,C2206)</f>
        <v>1</v>
      </c>
    </row>
    <row r="2207" spans="1:12">
      <c r="A2207" s="1" t="str">
        <f t="shared" si="37"/>
        <v>JR5YEP</v>
      </c>
      <c r="B2207" s="1">
        <v>4405007</v>
      </c>
      <c r="C2207" s="13" t="s">
        <v>4118</v>
      </c>
      <c r="D2207" s="1" t="s">
        <v>4119</v>
      </c>
      <c r="E2207" s="1" t="s">
        <v>2256</v>
      </c>
      <c r="F2207" s="1" t="s">
        <v>234</v>
      </c>
      <c r="G2207" s="1" t="s">
        <v>12</v>
      </c>
      <c r="H2207" s="1" t="s">
        <v>13</v>
      </c>
      <c r="I2207" s="1" t="s">
        <v>13</v>
      </c>
      <c r="J2207" s="20">
        <f>COUNTIF($C$2:$C$2413,C2207)</f>
        <v>2</v>
      </c>
      <c r="K2207" t="s">
        <v>4925</v>
      </c>
      <c r="L2207" t="s">
        <v>4926</v>
      </c>
    </row>
    <row r="2208" spans="1:12">
      <c r="A2208" s="1" t="str">
        <f t="shared" si="37"/>
        <v>JH5FWM</v>
      </c>
      <c r="B2208" s="1">
        <v>4405008</v>
      </c>
      <c r="C2208" s="13" t="s">
        <v>4120</v>
      </c>
      <c r="D2208" s="1" t="s">
        <v>4121</v>
      </c>
      <c r="E2208" s="1" t="s">
        <v>2256</v>
      </c>
      <c r="F2208" s="1" t="s">
        <v>234</v>
      </c>
      <c r="G2208" s="1" t="s">
        <v>12</v>
      </c>
      <c r="H2208" s="1" t="s">
        <v>13</v>
      </c>
      <c r="I2208" s="1" t="s">
        <v>13</v>
      </c>
      <c r="J2208" s="20">
        <f>COUNTIF($C$2:$C$2413,C2208)</f>
        <v>2</v>
      </c>
    </row>
    <row r="2209" spans="1:12">
      <c r="A2209" s="1" t="str">
        <f t="shared" si="37"/>
        <v>JJ5MUH</v>
      </c>
      <c r="B2209" s="1">
        <v>4405009</v>
      </c>
      <c r="C2209" s="1" t="s">
        <v>4122</v>
      </c>
      <c r="D2209" s="1" t="s">
        <v>4123</v>
      </c>
      <c r="E2209" s="1" t="s">
        <v>4115</v>
      </c>
      <c r="F2209" s="1" t="s">
        <v>234</v>
      </c>
      <c r="G2209" s="1" t="s">
        <v>12</v>
      </c>
      <c r="H2209" s="1" t="s">
        <v>13</v>
      </c>
      <c r="I2209" s="1" t="s">
        <v>13</v>
      </c>
      <c r="J2209">
        <f>COUNTIF($C$2:$C$2413,C2209)</f>
        <v>1</v>
      </c>
    </row>
    <row r="2210" spans="1:12">
      <c r="A2210" s="1" t="str">
        <f t="shared" si="37"/>
        <v>JG5VFK</v>
      </c>
      <c r="B2210" s="1">
        <v>4405010</v>
      </c>
      <c r="C2210" s="1" t="s">
        <v>4124</v>
      </c>
      <c r="D2210" s="1" t="s">
        <v>4125</v>
      </c>
      <c r="E2210" s="1" t="s">
        <v>4126</v>
      </c>
      <c r="F2210" s="1" t="s">
        <v>234</v>
      </c>
      <c r="G2210" s="1" t="s">
        <v>12</v>
      </c>
      <c r="H2210" s="1" t="s">
        <v>13</v>
      </c>
      <c r="I2210" s="1" t="s">
        <v>13</v>
      </c>
      <c r="J2210">
        <f>COUNTIF($C$2:$C$2413,C2210)</f>
        <v>1</v>
      </c>
    </row>
    <row r="2211" spans="1:12">
      <c r="A2211" s="1" t="str">
        <f t="shared" si="37"/>
        <v>JA5WNJ</v>
      </c>
      <c r="B2211" s="1">
        <v>4405011</v>
      </c>
      <c r="C2211" s="1" t="s">
        <v>4127</v>
      </c>
      <c r="D2211" s="1" t="s">
        <v>4128</v>
      </c>
      <c r="E2211" s="1" t="s">
        <v>4115</v>
      </c>
      <c r="F2211" s="1" t="s">
        <v>234</v>
      </c>
      <c r="G2211" s="1" t="s">
        <v>12</v>
      </c>
      <c r="H2211" s="1" t="s">
        <v>13</v>
      </c>
      <c r="I2211" s="1" t="s">
        <v>13</v>
      </c>
      <c r="J2211">
        <f>COUNTIF($C$2:$C$2413,C2211)</f>
        <v>1</v>
      </c>
    </row>
    <row r="2212" spans="1:12">
      <c r="A2212" s="1" t="str">
        <f t="shared" si="37"/>
        <v>JA5PJ</v>
      </c>
      <c r="B2212" s="1">
        <v>4405012</v>
      </c>
      <c r="C2212" s="1" t="s">
        <v>4129</v>
      </c>
      <c r="D2212" s="1" t="s">
        <v>4130</v>
      </c>
      <c r="E2212" s="1" t="s">
        <v>1632</v>
      </c>
      <c r="F2212" s="1" t="s">
        <v>234</v>
      </c>
      <c r="G2212" s="1" t="s">
        <v>12</v>
      </c>
      <c r="H2212" s="1" t="s">
        <v>13</v>
      </c>
      <c r="I2212" s="1" t="s">
        <v>13</v>
      </c>
      <c r="J2212">
        <f>COUNTIF($C$2:$C$2413,C2212)</f>
        <v>1</v>
      </c>
    </row>
    <row r="2213" spans="1:12">
      <c r="A2213" s="1" t="str">
        <f t="shared" si="37"/>
        <v>JJ5KPZ</v>
      </c>
      <c r="B2213" s="1">
        <v>4405013</v>
      </c>
      <c r="C2213" s="1" t="s">
        <v>4131</v>
      </c>
      <c r="D2213" s="1" t="s">
        <v>4132</v>
      </c>
      <c r="E2213" s="1" t="s">
        <v>4133</v>
      </c>
      <c r="F2213" s="1" t="s">
        <v>234</v>
      </c>
      <c r="G2213" s="1" t="s">
        <v>12</v>
      </c>
      <c r="H2213" s="1" t="s">
        <v>13</v>
      </c>
      <c r="I2213" s="1" t="s">
        <v>13</v>
      </c>
      <c r="J2213">
        <f>COUNTIF($C$2:$C$2413,C2213)</f>
        <v>1</v>
      </c>
    </row>
    <row r="2214" spans="1:12">
      <c r="A2214" s="1" t="str">
        <f t="shared" si="37"/>
        <v>JJ5DBB</v>
      </c>
      <c r="B2214" s="1">
        <v>4405014</v>
      </c>
      <c r="C2214" s="13" t="s">
        <v>4134</v>
      </c>
      <c r="D2214" s="1" t="s">
        <v>4135</v>
      </c>
      <c r="E2214" s="1" t="s">
        <v>1754</v>
      </c>
      <c r="F2214" s="1" t="s">
        <v>234</v>
      </c>
      <c r="G2214" s="1" t="s">
        <v>12</v>
      </c>
      <c r="H2214" s="1" t="s">
        <v>13</v>
      </c>
      <c r="I2214" s="1" t="s">
        <v>13</v>
      </c>
      <c r="J2214" s="20">
        <f>COUNTIF($C$2:$C$2413,C2214)</f>
        <v>2</v>
      </c>
    </row>
    <row r="2215" spans="1:12">
      <c r="A2215" s="1" t="str">
        <f t="shared" si="37"/>
        <v>JJ5DBB</v>
      </c>
      <c r="B2215" s="1">
        <v>4405015</v>
      </c>
      <c r="C2215" s="13" t="s">
        <v>4134</v>
      </c>
      <c r="D2215" s="1" t="s">
        <v>4135</v>
      </c>
      <c r="E2215" s="1" t="s">
        <v>1754</v>
      </c>
      <c r="F2215" s="1" t="s">
        <v>234</v>
      </c>
      <c r="G2215" s="1" t="s">
        <v>12</v>
      </c>
      <c r="H2215" s="1" t="s">
        <v>13</v>
      </c>
      <c r="I2215" s="1" t="s">
        <v>13</v>
      </c>
      <c r="J2215" s="20">
        <f>COUNTIF($C$2:$C$2413,C2215)</f>
        <v>2</v>
      </c>
    </row>
    <row r="2216" spans="1:12">
      <c r="A2216" s="1" t="str">
        <f t="shared" si="37"/>
        <v>JH5FWM</v>
      </c>
      <c r="B2216" s="1">
        <v>4405017</v>
      </c>
      <c r="C2216" s="13" t="s">
        <v>4120</v>
      </c>
      <c r="D2216" s="1" t="s">
        <v>4121</v>
      </c>
      <c r="E2216" s="1" t="s">
        <v>2256</v>
      </c>
      <c r="F2216" s="1" t="s">
        <v>234</v>
      </c>
      <c r="G2216" s="1" t="s">
        <v>12</v>
      </c>
      <c r="H2216" s="1" t="s">
        <v>13</v>
      </c>
      <c r="I2216" s="1" t="s">
        <v>13</v>
      </c>
      <c r="J2216" s="20">
        <f>COUNTIF($C$2:$C$2413,C2216)</f>
        <v>2</v>
      </c>
    </row>
    <row r="2217" spans="1:12">
      <c r="A2217" s="1" t="str">
        <f t="shared" si="37"/>
        <v>JR5YEP</v>
      </c>
      <c r="B2217" s="1">
        <v>4405018</v>
      </c>
      <c r="C2217" s="13" t="s">
        <v>4118</v>
      </c>
      <c r="D2217" s="1" t="s">
        <v>4119</v>
      </c>
      <c r="E2217" s="1" t="s">
        <v>2256</v>
      </c>
      <c r="F2217" s="1" t="s">
        <v>234</v>
      </c>
      <c r="G2217" s="1" t="s">
        <v>12</v>
      </c>
      <c r="H2217" s="1" t="s">
        <v>13</v>
      </c>
      <c r="I2217" s="1" t="s">
        <v>13</v>
      </c>
      <c r="J2217" s="20">
        <f>COUNTIF($C$2:$C$2413,C2217)</f>
        <v>2</v>
      </c>
      <c r="K2217" t="s">
        <v>4925</v>
      </c>
      <c r="L2217" t="s">
        <v>4926</v>
      </c>
    </row>
    <row r="2218" spans="1:12">
      <c r="A2218" s="1" t="str">
        <f t="shared" si="37"/>
        <v>JR5YFH</v>
      </c>
      <c r="B2218" s="1">
        <v>4405019</v>
      </c>
      <c r="C2218" s="13" t="s">
        <v>4136</v>
      </c>
      <c r="D2218" s="1" t="s">
        <v>4137</v>
      </c>
      <c r="E2218" s="1" t="s">
        <v>2256</v>
      </c>
      <c r="F2218" s="1" t="s">
        <v>234</v>
      </c>
      <c r="G2218" s="1" t="s">
        <v>12</v>
      </c>
      <c r="H2218" s="1" t="s">
        <v>13</v>
      </c>
      <c r="I2218" s="1" t="s">
        <v>13</v>
      </c>
      <c r="J2218" s="20">
        <f>COUNTIF($C$2:$C$2413,C2218)</f>
        <v>2</v>
      </c>
      <c r="K2218" t="s">
        <v>4927</v>
      </c>
      <c r="L2218" t="s">
        <v>4926</v>
      </c>
    </row>
    <row r="2219" spans="1:12">
      <c r="A2219" s="1" t="str">
        <f t="shared" si="37"/>
        <v>JR5YFH</v>
      </c>
      <c r="B2219" s="1">
        <v>4405020</v>
      </c>
      <c r="C2219" s="13" t="s">
        <v>4136</v>
      </c>
      <c r="D2219" s="1" t="s">
        <v>4137</v>
      </c>
      <c r="E2219" s="1" t="s">
        <v>2256</v>
      </c>
      <c r="F2219" s="1" t="s">
        <v>234</v>
      </c>
      <c r="G2219" s="1" t="s">
        <v>12</v>
      </c>
      <c r="H2219" s="1" t="s">
        <v>13</v>
      </c>
      <c r="I2219" s="1" t="s">
        <v>13</v>
      </c>
      <c r="J2219" s="20">
        <f>COUNTIF($C$2:$C$2413,C2219)</f>
        <v>2</v>
      </c>
      <c r="K2219" t="s">
        <v>4927</v>
      </c>
      <c r="L2219" t="s">
        <v>4926</v>
      </c>
    </row>
    <row r="2220" spans="1:12">
      <c r="A2220" s="1" t="str">
        <f t="shared" si="37"/>
        <v>JH5FRZ</v>
      </c>
      <c r="B2220" s="1">
        <v>4405021</v>
      </c>
      <c r="C2220" s="1" t="s">
        <v>4138</v>
      </c>
      <c r="D2220" s="1" t="s">
        <v>4139</v>
      </c>
      <c r="E2220" s="1" t="s">
        <v>2256</v>
      </c>
      <c r="F2220" s="1" t="s">
        <v>234</v>
      </c>
      <c r="G2220" s="1" t="s">
        <v>12</v>
      </c>
      <c r="H2220" s="1" t="s">
        <v>13</v>
      </c>
      <c r="I2220" s="1" t="s">
        <v>13</v>
      </c>
      <c r="J2220">
        <f>COUNTIF($C$2:$C$2413,C2220)</f>
        <v>1</v>
      </c>
    </row>
    <row r="2221" spans="1:12">
      <c r="A2221" s="1" t="str">
        <f t="shared" si="37"/>
        <v>JR5YFF</v>
      </c>
      <c r="B2221" s="1">
        <v>4405022</v>
      </c>
      <c r="C2221" s="1" t="s">
        <v>4140</v>
      </c>
      <c r="D2221" s="1" t="s">
        <v>4141</v>
      </c>
      <c r="E2221" s="1" t="s">
        <v>2256</v>
      </c>
      <c r="F2221" s="1" t="s">
        <v>234</v>
      </c>
      <c r="G2221" s="1" t="s">
        <v>12</v>
      </c>
      <c r="H2221" s="1" t="s">
        <v>13</v>
      </c>
      <c r="I2221" s="1" t="s">
        <v>13</v>
      </c>
      <c r="J2221">
        <f>COUNTIF($C$2:$C$2413,C2221)</f>
        <v>1</v>
      </c>
      <c r="K2221" t="s">
        <v>4928</v>
      </c>
      <c r="L2221" t="s">
        <v>4926</v>
      </c>
    </row>
    <row r="2222" spans="1:12">
      <c r="A2222" s="1" t="str">
        <f t="shared" si="37"/>
        <v>JR5KAP</v>
      </c>
      <c r="B2222" s="1">
        <v>4405023</v>
      </c>
      <c r="C2222" s="1" t="s">
        <v>4142</v>
      </c>
      <c r="D2222" s="1" t="s">
        <v>4143</v>
      </c>
      <c r="E2222" s="1" t="s">
        <v>4144</v>
      </c>
      <c r="F2222" s="1" t="s">
        <v>234</v>
      </c>
      <c r="G2222" s="1" t="s">
        <v>12</v>
      </c>
      <c r="H2222" s="1" t="s">
        <v>13</v>
      </c>
      <c r="I2222" s="1" t="s">
        <v>13</v>
      </c>
      <c r="J2222">
        <f>COUNTIF($C$2:$C$2413,C2222)</f>
        <v>1</v>
      </c>
    </row>
    <row r="2223" spans="1:12">
      <c r="A2223" s="1" t="str">
        <f t="shared" si="37"/>
        <v>JR5YEM</v>
      </c>
      <c r="B2223" s="1">
        <v>4405024</v>
      </c>
      <c r="C2223" s="1" t="s">
        <v>4145</v>
      </c>
      <c r="D2223" s="1" t="s">
        <v>4146</v>
      </c>
      <c r="E2223" s="1" t="s">
        <v>2256</v>
      </c>
      <c r="F2223" s="1" t="s">
        <v>234</v>
      </c>
      <c r="G2223" s="1" t="s">
        <v>12</v>
      </c>
      <c r="H2223" s="1" t="s">
        <v>13</v>
      </c>
      <c r="I2223" s="1" t="s">
        <v>13</v>
      </c>
      <c r="J2223">
        <f>COUNTIF($C$2:$C$2413,C2223)</f>
        <v>1</v>
      </c>
      <c r="K2223" t="s">
        <v>4929</v>
      </c>
      <c r="L2223" t="s">
        <v>4926</v>
      </c>
    </row>
    <row r="2224" spans="1:12">
      <c r="A2224" s="1" t="str">
        <f t="shared" si="37"/>
        <v>JH5YRQ</v>
      </c>
      <c r="B2224" s="1">
        <v>4405025</v>
      </c>
      <c r="C2224" s="1" t="s">
        <v>4147</v>
      </c>
      <c r="D2224" s="1" t="s">
        <v>4148</v>
      </c>
      <c r="E2224" s="1" t="s">
        <v>4149</v>
      </c>
      <c r="F2224" s="1" t="s">
        <v>234</v>
      </c>
      <c r="G2224" s="1" t="s">
        <v>12</v>
      </c>
      <c r="H2224" s="1" t="s">
        <v>13</v>
      </c>
      <c r="I2224" s="1" t="s">
        <v>13</v>
      </c>
      <c r="J2224">
        <f>COUNTIF($C$2:$C$2413,C2224)</f>
        <v>1</v>
      </c>
      <c r="K2224" t="s">
        <v>4930</v>
      </c>
      <c r="L2224" t="s">
        <v>4727</v>
      </c>
    </row>
    <row r="2225" spans="1:12">
      <c r="A2225" s="1" t="str">
        <f t="shared" si="37"/>
        <v>JA5LUA</v>
      </c>
      <c r="B2225" s="1">
        <v>4405026</v>
      </c>
      <c r="C2225" s="1" t="s">
        <v>4150</v>
      </c>
      <c r="D2225" s="1" t="s">
        <v>4151</v>
      </c>
      <c r="E2225" s="1" t="s">
        <v>414</v>
      </c>
      <c r="F2225" s="1" t="s">
        <v>234</v>
      </c>
      <c r="G2225" s="1" t="s">
        <v>12</v>
      </c>
      <c r="H2225" s="1" t="s">
        <v>13</v>
      </c>
      <c r="I2225" s="1" t="s">
        <v>13</v>
      </c>
      <c r="J2225">
        <f>COUNTIF($C$2:$C$2413,C2225)</f>
        <v>1</v>
      </c>
    </row>
    <row r="2226" spans="1:12">
      <c r="A2226" s="1" t="str">
        <f t="shared" si="37"/>
        <v>JR5FGP</v>
      </c>
      <c r="B2226" s="1">
        <v>4405027</v>
      </c>
      <c r="C2226" s="13" t="s">
        <v>4152</v>
      </c>
      <c r="D2226" s="1" t="s">
        <v>4153</v>
      </c>
      <c r="E2226" s="1" t="s">
        <v>3053</v>
      </c>
      <c r="F2226" s="1" t="s">
        <v>234</v>
      </c>
      <c r="G2226" s="1" t="s">
        <v>12</v>
      </c>
      <c r="H2226" s="1" t="s">
        <v>13</v>
      </c>
      <c r="I2226" s="1" t="s">
        <v>13</v>
      </c>
      <c r="J2226" s="20">
        <f>COUNTIF($C$2:$C$2413,C2226)</f>
        <v>2</v>
      </c>
    </row>
    <row r="2227" spans="1:12" ht="19.5" thickBot="1">
      <c r="A2227" s="6" t="str">
        <f t="shared" si="37"/>
        <v>JR5FGP</v>
      </c>
      <c r="B2227" s="6">
        <v>4405028</v>
      </c>
      <c r="C2227" s="15" t="s">
        <v>4152</v>
      </c>
      <c r="D2227" s="6" t="s">
        <v>4153</v>
      </c>
      <c r="E2227" s="6" t="s">
        <v>3053</v>
      </c>
      <c r="F2227" s="6" t="s">
        <v>234</v>
      </c>
      <c r="G2227" s="6" t="s">
        <v>12</v>
      </c>
      <c r="H2227" s="6" t="s">
        <v>13</v>
      </c>
      <c r="I2227" s="6" t="s">
        <v>13</v>
      </c>
      <c r="J2227" s="20">
        <f>COUNTIF($C$2:$C$2413,C2227)</f>
        <v>2</v>
      </c>
    </row>
    <row r="2228" spans="1:12">
      <c r="A2228" s="7" t="str">
        <f t="shared" si="37"/>
        <v>JF6ROW</v>
      </c>
      <c r="B2228" s="7">
        <v>4406001</v>
      </c>
      <c r="C2228" s="7" t="s">
        <v>4154</v>
      </c>
      <c r="D2228" s="7" t="s">
        <v>4155</v>
      </c>
      <c r="E2228" s="7" t="s">
        <v>774</v>
      </c>
      <c r="F2228" s="7" t="s">
        <v>72</v>
      </c>
      <c r="G2228" s="7" t="s">
        <v>12</v>
      </c>
      <c r="H2228" s="9">
        <v>45498.216550925928</v>
      </c>
      <c r="I2228" s="7">
        <v>44155</v>
      </c>
      <c r="J2228">
        <f>COUNTIF($C$2:$C$2413,C2228)</f>
        <v>1</v>
      </c>
    </row>
    <row r="2229" spans="1:12">
      <c r="A2229" s="1" t="str">
        <f t="shared" si="37"/>
        <v>JS6TQS</v>
      </c>
      <c r="B2229" s="1">
        <v>4406002</v>
      </c>
      <c r="C2229" s="1" t="s">
        <v>4156</v>
      </c>
      <c r="D2229" s="1" t="s">
        <v>4157</v>
      </c>
      <c r="E2229" s="1" t="s">
        <v>3338</v>
      </c>
      <c r="F2229" s="1" t="s">
        <v>72</v>
      </c>
      <c r="G2229" s="1" t="s">
        <v>12</v>
      </c>
      <c r="H2229" s="1" t="s">
        <v>13</v>
      </c>
      <c r="I2229" s="1" t="s">
        <v>13</v>
      </c>
      <c r="J2229">
        <f>COUNTIF($C$2:$C$2413,C2229)</f>
        <v>1</v>
      </c>
    </row>
    <row r="2230" spans="1:12">
      <c r="A2230" s="1" t="str">
        <f t="shared" si="37"/>
        <v>JA6VBY</v>
      </c>
      <c r="B2230" s="1">
        <v>4406003</v>
      </c>
      <c r="C2230" s="1" t="s">
        <v>4158</v>
      </c>
      <c r="D2230" s="1" t="s">
        <v>4159</v>
      </c>
      <c r="E2230" s="1" t="s">
        <v>4160</v>
      </c>
      <c r="F2230" s="1" t="s">
        <v>72</v>
      </c>
      <c r="G2230" s="1" t="s">
        <v>12</v>
      </c>
      <c r="H2230" s="1" t="s">
        <v>13</v>
      </c>
      <c r="I2230" s="1" t="s">
        <v>13</v>
      </c>
      <c r="J2230">
        <f>COUNTIF($C$2:$C$2413,C2230)</f>
        <v>1</v>
      </c>
    </row>
    <row r="2231" spans="1:12">
      <c r="A2231" s="1" t="str">
        <f t="shared" si="37"/>
        <v>JA6ZTG</v>
      </c>
      <c r="B2231" s="1">
        <v>4406004</v>
      </c>
      <c r="C2231" s="1" t="s">
        <v>4161</v>
      </c>
      <c r="D2231" s="1" t="s">
        <v>4162</v>
      </c>
      <c r="E2231" s="1" t="s">
        <v>104</v>
      </c>
      <c r="F2231" s="1" t="s">
        <v>72</v>
      </c>
      <c r="G2231" s="1" t="s">
        <v>12</v>
      </c>
      <c r="H2231" s="1" t="s">
        <v>13</v>
      </c>
      <c r="I2231" s="1" t="s">
        <v>13</v>
      </c>
      <c r="J2231">
        <f>COUNTIF($C$2:$C$2413,C2231)</f>
        <v>1</v>
      </c>
      <c r="K2231" t="s">
        <v>4931</v>
      </c>
      <c r="L2231" t="s">
        <v>4723</v>
      </c>
    </row>
    <row r="2232" spans="1:12">
      <c r="A2232" s="1" t="str">
        <f t="shared" si="37"/>
        <v>JH6RCI</v>
      </c>
      <c r="B2232" s="1">
        <v>4406005</v>
      </c>
      <c r="C2232" s="1" t="s">
        <v>4163</v>
      </c>
      <c r="D2232" s="1" t="s">
        <v>4164</v>
      </c>
      <c r="E2232" s="1" t="s">
        <v>104</v>
      </c>
      <c r="F2232" s="1" t="s">
        <v>72</v>
      </c>
      <c r="G2232" s="1" t="s">
        <v>12</v>
      </c>
      <c r="H2232" s="1" t="s">
        <v>13</v>
      </c>
      <c r="I2232" s="1" t="s">
        <v>13</v>
      </c>
      <c r="J2232">
        <f>COUNTIF($C$2:$C$2413,C2232)</f>
        <v>1</v>
      </c>
    </row>
    <row r="2233" spans="1:12">
      <c r="A2233" s="1" t="str">
        <f t="shared" si="37"/>
        <v>JA6HOR</v>
      </c>
      <c r="B2233" s="1">
        <v>4406006</v>
      </c>
      <c r="C2233" s="13" t="s">
        <v>102</v>
      </c>
      <c r="D2233" s="1" t="s">
        <v>103</v>
      </c>
      <c r="E2233" s="1" t="s">
        <v>104</v>
      </c>
      <c r="F2233" s="1" t="s">
        <v>72</v>
      </c>
      <c r="G2233" s="1" t="s">
        <v>12</v>
      </c>
      <c r="H2233" s="2">
        <v>45146.063622685186</v>
      </c>
      <c r="I2233" s="1">
        <v>7225</v>
      </c>
      <c r="J2233" s="20">
        <f>COUNTIF($C$2:$C$2413,C2233)</f>
        <v>2</v>
      </c>
    </row>
    <row r="2234" spans="1:12">
      <c r="A2234" s="1" t="str">
        <f t="shared" si="37"/>
        <v>JE6DND</v>
      </c>
      <c r="B2234" s="1">
        <v>4406007</v>
      </c>
      <c r="C2234" s="1" t="s">
        <v>4165</v>
      </c>
      <c r="D2234" s="1" t="s">
        <v>4166</v>
      </c>
      <c r="E2234" s="1" t="s">
        <v>774</v>
      </c>
      <c r="F2234" s="1" t="s">
        <v>72</v>
      </c>
      <c r="G2234" s="1" t="s">
        <v>12</v>
      </c>
      <c r="H2234" s="1" t="s">
        <v>13</v>
      </c>
      <c r="I2234" s="1" t="s">
        <v>13</v>
      </c>
      <c r="J2234">
        <f>COUNTIF($C$2:$C$2413,C2234)</f>
        <v>1</v>
      </c>
    </row>
    <row r="2235" spans="1:12">
      <c r="A2235" s="1" t="str">
        <f t="shared" si="37"/>
        <v>JA6JMJ</v>
      </c>
      <c r="B2235" s="1">
        <v>4406008</v>
      </c>
      <c r="C2235" s="13" t="s">
        <v>4167</v>
      </c>
      <c r="D2235" s="1" t="s">
        <v>4168</v>
      </c>
      <c r="E2235" s="1" t="s">
        <v>4169</v>
      </c>
      <c r="F2235" s="1" t="s">
        <v>72</v>
      </c>
      <c r="G2235" s="1" t="s">
        <v>12</v>
      </c>
      <c r="H2235" s="1" t="s">
        <v>13</v>
      </c>
      <c r="I2235" s="1" t="s">
        <v>13</v>
      </c>
      <c r="J2235" s="20">
        <f>COUNTIF($C$2:$C$2413,C2235)</f>
        <v>2</v>
      </c>
    </row>
    <row r="2236" spans="1:12">
      <c r="A2236" s="1" t="str">
        <f t="shared" si="37"/>
        <v>JG6YDJ</v>
      </c>
      <c r="B2236" s="1">
        <v>4406009</v>
      </c>
      <c r="C2236" s="1" t="s">
        <v>4170</v>
      </c>
      <c r="D2236" s="1" t="s">
        <v>4171</v>
      </c>
      <c r="E2236" s="1" t="s">
        <v>881</v>
      </c>
      <c r="F2236" s="1" t="s">
        <v>72</v>
      </c>
      <c r="G2236" s="1" t="s">
        <v>12</v>
      </c>
      <c r="H2236" s="1" t="s">
        <v>13</v>
      </c>
      <c r="I2236" s="1" t="s">
        <v>13</v>
      </c>
      <c r="J2236">
        <f>COUNTIF($C$2:$C$2413,C2236)</f>
        <v>1</v>
      </c>
      <c r="K2236" t="s">
        <v>4932</v>
      </c>
      <c r="L2236" t="s">
        <v>4933</v>
      </c>
    </row>
    <row r="2237" spans="1:12">
      <c r="A2237" s="1" t="str">
        <f t="shared" si="37"/>
        <v>JA6XNT</v>
      </c>
      <c r="B2237" s="1">
        <v>4406010</v>
      </c>
      <c r="C2237" s="13" t="s">
        <v>4172</v>
      </c>
      <c r="D2237" s="1" t="s">
        <v>4171</v>
      </c>
      <c r="E2237" s="1" t="s">
        <v>4173</v>
      </c>
      <c r="F2237" s="1" t="s">
        <v>72</v>
      </c>
      <c r="G2237" s="1" t="s">
        <v>12</v>
      </c>
      <c r="H2237" s="1" t="s">
        <v>13</v>
      </c>
      <c r="I2237" s="1" t="s">
        <v>13</v>
      </c>
      <c r="J2237" s="20">
        <f>COUNTIF($C$2:$C$2413,C2237)</f>
        <v>2</v>
      </c>
    </row>
    <row r="2238" spans="1:12">
      <c r="A2238" s="1" t="str">
        <f t="shared" si="37"/>
        <v>JA6XNT</v>
      </c>
      <c r="B2238" s="1">
        <v>4406011</v>
      </c>
      <c r="C2238" s="13" t="s">
        <v>4172</v>
      </c>
      <c r="D2238" s="1" t="s">
        <v>4171</v>
      </c>
      <c r="E2238" s="1" t="s">
        <v>4173</v>
      </c>
      <c r="F2238" s="1" t="s">
        <v>72</v>
      </c>
      <c r="G2238" s="1" t="s">
        <v>12</v>
      </c>
      <c r="H2238" s="1" t="s">
        <v>13</v>
      </c>
      <c r="I2238" s="1" t="s">
        <v>13</v>
      </c>
      <c r="J2238" s="20">
        <f>COUNTIF($C$2:$C$2413,C2238)</f>
        <v>2</v>
      </c>
    </row>
    <row r="2239" spans="1:12">
      <c r="A2239" s="1" t="str">
        <f t="shared" si="37"/>
        <v>JG6YIN</v>
      </c>
      <c r="B2239" s="1">
        <v>4406012</v>
      </c>
      <c r="C2239" s="1" t="s">
        <v>4174</v>
      </c>
      <c r="D2239" s="1" t="s">
        <v>4175</v>
      </c>
      <c r="E2239" s="1" t="s">
        <v>774</v>
      </c>
      <c r="F2239" s="1" t="s">
        <v>72</v>
      </c>
      <c r="G2239" s="1" t="s">
        <v>12</v>
      </c>
      <c r="H2239" s="1" t="s">
        <v>13</v>
      </c>
      <c r="I2239" s="1" t="s">
        <v>13</v>
      </c>
      <c r="J2239">
        <f>COUNTIF($C$2:$C$2413,C2239)</f>
        <v>1</v>
      </c>
      <c r="K2239" t="s">
        <v>4934</v>
      </c>
      <c r="L2239" t="s">
        <v>4935</v>
      </c>
    </row>
    <row r="2240" spans="1:12">
      <c r="A2240" s="1" t="str">
        <f t="shared" si="37"/>
        <v>JA6IJW</v>
      </c>
      <c r="B2240" s="1">
        <v>4406013</v>
      </c>
      <c r="C2240" s="1" t="s">
        <v>4176</v>
      </c>
      <c r="D2240" s="1" t="s">
        <v>4175</v>
      </c>
      <c r="E2240" s="1" t="s">
        <v>774</v>
      </c>
      <c r="F2240" s="1" t="s">
        <v>72</v>
      </c>
      <c r="G2240" s="1" t="s">
        <v>12</v>
      </c>
      <c r="H2240" s="1" t="s">
        <v>13</v>
      </c>
      <c r="I2240" s="1" t="s">
        <v>13</v>
      </c>
      <c r="J2240">
        <f>COUNTIF($C$2:$C$2413,C2240)</f>
        <v>1</v>
      </c>
    </row>
    <row r="2241" spans="1:12">
      <c r="A2241" s="1" t="str">
        <f t="shared" si="37"/>
        <v>JE6VDB</v>
      </c>
      <c r="B2241" s="1">
        <v>4406014</v>
      </c>
      <c r="C2241" s="13" t="s">
        <v>4177</v>
      </c>
      <c r="D2241" s="1" t="s">
        <v>4178</v>
      </c>
      <c r="E2241" s="1" t="s">
        <v>4179</v>
      </c>
      <c r="F2241" s="1" t="s">
        <v>72</v>
      </c>
      <c r="G2241" s="1" t="s">
        <v>12</v>
      </c>
      <c r="H2241" s="1" t="s">
        <v>13</v>
      </c>
      <c r="I2241" s="1" t="s">
        <v>13</v>
      </c>
      <c r="J2241" s="20">
        <f>COUNTIF($C$2:$C$2413,C2241)</f>
        <v>2</v>
      </c>
    </row>
    <row r="2242" spans="1:12">
      <c r="A2242" s="1" t="str">
        <f t="shared" si="37"/>
        <v>JG6YAF</v>
      </c>
      <c r="B2242" s="1">
        <v>4406015</v>
      </c>
      <c r="C2242" s="1" t="s">
        <v>4180</v>
      </c>
      <c r="D2242" s="1" t="s">
        <v>4178</v>
      </c>
      <c r="E2242" s="1" t="s">
        <v>4179</v>
      </c>
      <c r="F2242" s="1" t="s">
        <v>72</v>
      </c>
      <c r="G2242" s="1" t="s">
        <v>12</v>
      </c>
      <c r="H2242" s="1" t="s">
        <v>13</v>
      </c>
      <c r="I2242" s="1" t="s">
        <v>13</v>
      </c>
      <c r="J2242">
        <f>COUNTIF($C$2:$C$2413,C2242)</f>
        <v>1</v>
      </c>
      <c r="K2242" t="s">
        <v>4936</v>
      </c>
      <c r="L2242" t="s">
        <v>4937</v>
      </c>
    </row>
    <row r="2243" spans="1:12">
      <c r="A2243" s="1" t="str">
        <f t="shared" ref="A2243:A2306" si="38">C2243</f>
        <v>JG6YFN</v>
      </c>
      <c r="B2243" s="1">
        <v>4406016</v>
      </c>
      <c r="C2243" s="1" t="s">
        <v>4181</v>
      </c>
      <c r="D2243" s="1" t="s">
        <v>4159</v>
      </c>
      <c r="E2243" s="1" t="s">
        <v>4160</v>
      </c>
      <c r="F2243" s="1" t="s">
        <v>72</v>
      </c>
      <c r="G2243" s="1" t="s">
        <v>12</v>
      </c>
      <c r="H2243" s="1" t="s">
        <v>13</v>
      </c>
      <c r="I2243" s="1" t="s">
        <v>13</v>
      </c>
      <c r="J2243">
        <f>COUNTIF($C$2:$C$2413,C2243)</f>
        <v>1</v>
      </c>
      <c r="K2243" t="s">
        <v>4938</v>
      </c>
      <c r="L2243" t="s">
        <v>4939</v>
      </c>
    </row>
    <row r="2244" spans="1:12">
      <c r="A2244" s="1" t="str">
        <f t="shared" si="38"/>
        <v>JE6VDB</v>
      </c>
      <c r="B2244" s="1">
        <v>4406017</v>
      </c>
      <c r="C2244" s="13" t="s">
        <v>4177</v>
      </c>
      <c r="D2244" s="1" t="s">
        <v>4178</v>
      </c>
      <c r="E2244" s="1" t="s">
        <v>4179</v>
      </c>
      <c r="F2244" s="1" t="s">
        <v>72</v>
      </c>
      <c r="G2244" s="1" t="s">
        <v>12</v>
      </c>
      <c r="H2244" s="1" t="s">
        <v>13</v>
      </c>
      <c r="I2244" s="1" t="s">
        <v>13</v>
      </c>
      <c r="J2244" s="20">
        <f>COUNTIF($C$2:$C$2413,C2244)</f>
        <v>2</v>
      </c>
    </row>
    <row r="2245" spans="1:12">
      <c r="A2245" s="1" t="str">
        <f t="shared" si="38"/>
        <v>JE6FKR</v>
      </c>
      <c r="B2245" s="1">
        <v>4406018</v>
      </c>
      <c r="C2245" s="1" t="s">
        <v>4182</v>
      </c>
      <c r="D2245" s="1" t="s">
        <v>4183</v>
      </c>
      <c r="E2245" s="1" t="s">
        <v>1292</v>
      </c>
      <c r="F2245" s="1" t="s">
        <v>72</v>
      </c>
      <c r="G2245" s="1" t="s">
        <v>12</v>
      </c>
      <c r="H2245" s="1" t="s">
        <v>13</v>
      </c>
      <c r="I2245" s="1" t="s">
        <v>13</v>
      </c>
      <c r="J2245">
        <f>COUNTIF($C$2:$C$2413,C2245)</f>
        <v>1</v>
      </c>
    </row>
    <row r="2246" spans="1:12">
      <c r="A2246" s="1" t="str">
        <f t="shared" si="38"/>
        <v>JH6IZL</v>
      </c>
      <c r="B2246" s="1">
        <v>4406019</v>
      </c>
      <c r="C2246" s="1" t="s">
        <v>4184</v>
      </c>
      <c r="D2246" s="1" t="s">
        <v>4185</v>
      </c>
      <c r="E2246" s="1" t="s">
        <v>4186</v>
      </c>
      <c r="F2246" s="1" t="s">
        <v>72</v>
      </c>
      <c r="G2246" s="1" t="s">
        <v>12</v>
      </c>
      <c r="H2246" s="1" t="s">
        <v>13</v>
      </c>
      <c r="I2246" s="1" t="s">
        <v>13</v>
      </c>
      <c r="J2246">
        <f>COUNTIF($C$2:$C$2413,C2246)</f>
        <v>1</v>
      </c>
    </row>
    <row r="2247" spans="1:12">
      <c r="A2247" s="1" t="str">
        <f t="shared" si="38"/>
        <v>JH6SGF</v>
      </c>
      <c r="B2247" s="1">
        <v>4406020</v>
      </c>
      <c r="C2247" s="1" t="s">
        <v>4187</v>
      </c>
      <c r="D2247" s="1" t="s">
        <v>4188</v>
      </c>
      <c r="E2247" s="1" t="s">
        <v>4186</v>
      </c>
      <c r="F2247" s="1" t="s">
        <v>72</v>
      </c>
      <c r="G2247" s="1" t="s">
        <v>12</v>
      </c>
      <c r="H2247" s="1" t="s">
        <v>13</v>
      </c>
      <c r="I2247" s="1" t="s">
        <v>13</v>
      </c>
      <c r="J2247">
        <f>COUNTIF($C$2:$C$2413,C2247)</f>
        <v>1</v>
      </c>
    </row>
    <row r="2248" spans="1:12">
      <c r="A2248" s="1" t="str">
        <f t="shared" si="38"/>
        <v>JR6PUE</v>
      </c>
      <c r="B2248" s="1">
        <v>4406021</v>
      </c>
      <c r="C2248" s="1" t="s">
        <v>4189</v>
      </c>
      <c r="D2248" s="1" t="s">
        <v>4190</v>
      </c>
      <c r="E2248" s="1" t="s">
        <v>4191</v>
      </c>
      <c r="F2248" s="1" t="s">
        <v>72</v>
      </c>
      <c r="G2248" s="1" t="s">
        <v>12</v>
      </c>
      <c r="H2248" s="1" t="s">
        <v>13</v>
      </c>
      <c r="I2248" s="1" t="s">
        <v>13</v>
      </c>
      <c r="J2248">
        <f>COUNTIF($C$2:$C$2413,C2248)</f>
        <v>1</v>
      </c>
    </row>
    <row r="2249" spans="1:12">
      <c r="A2249" s="1" t="str">
        <f t="shared" si="38"/>
        <v>JJ6HOI</v>
      </c>
      <c r="B2249" s="1">
        <v>4406022</v>
      </c>
      <c r="C2249" s="1" t="s">
        <v>4192</v>
      </c>
      <c r="D2249" s="1" t="s">
        <v>4193</v>
      </c>
      <c r="E2249" s="1" t="s">
        <v>909</v>
      </c>
      <c r="F2249" s="1" t="s">
        <v>72</v>
      </c>
      <c r="G2249" s="1" t="s">
        <v>12</v>
      </c>
      <c r="H2249" s="1" t="s">
        <v>13</v>
      </c>
      <c r="I2249" s="1" t="s">
        <v>13</v>
      </c>
      <c r="J2249">
        <f>COUNTIF($C$2:$C$2413,C2249)</f>
        <v>1</v>
      </c>
    </row>
    <row r="2250" spans="1:12">
      <c r="A2250" s="1" t="str">
        <f t="shared" si="38"/>
        <v>JA6BHL</v>
      </c>
      <c r="B2250" s="1">
        <v>4406023</v>
      </c>
      <c r="C2250" s="13" t="s">
        <v>4194</v>
      </c>
      <c r="D2250" s="1" t="s">
        <v>4195</v>
      </c>
      <c r="E2250" s="1" t="s">
        <v>4196</v>
      </c>
      <c r="F2250" s="1" t="s">
        <v>72</v>
      </c>
      <c r="G2250" s="1" t="s">
        <v>12</v>
      </c>
      <c r="H2250" s="1" t="s">
        <v>13</v>
      </c>
      <c r="I2250" s="1" t="s">
        <v>13</v>
      </c>
      <c r="J2250" s="20">
        <f>COUNTIF($C$2:$C$2413,C2250)</f>
        <v>2</v>
      </c>
    </row>
    <row r="2251" spans="1:12">
      <c r="A2251" s="1" t="str">
        <f t="shared" si="38"/>
        <v>JG6TPY</v>
      </c>
      <c r="B2251" s="1">
        <v>4406024</v>
      </c>
      <c r="C2251" s="1" t="s">
        <v>4197</v>
      </c>
      <c r="D2251" s="1" t="s">
        <v>4198</v>
      </c>
      <c r="E2251" s="1" t="s">
        <v>104</v>
      </c>
      <c r="F2251" s="1" t="s">
        <v>72</v>
      </c>
      <c r="G2251" s="1" t="s">
        <v>12</v>
      </c>
      <c r="H2251" s="2">
        <v>44710.763356481482</v>
      </c>
      <c r="I2251" s="1">
        <v>31656</v>
      </c>
      <c r="J2251">
        <f>COUNTIF($C$2:$C$2413,C2251)</f>
        <v>1</v>
      </c>
    </row>
    <row r="2252" spans="1:12">
      <c r="A2252" s="1" t="str">
        <f t="shared" si="38"/>
        <v>JA6HIP</v>
      </c>
      <c r="B2252" s="1">
        <v>4406025</v>
      </c>
      <c r="C2252" s="1" t="s">
        <v>4199</v>
      </c>
      <c r="D2252" s="1" t="s">
        <v>4200</v>
      </c>
      <c r="E2252" s="1" t="s">
        <v>113</v>
      </c>
      <c r="F2252" s="1" t="s">
        <v>72</v>
      </c>
      <c r="G2252" s="1" t="s">
        <v>12</v>
      </c>
      <c r="H2252" s="1" t="s">
        <v>13</v>
      </c>
      <c r="I2252" s="1" t="s">
        <v>13</v>
      </c>
      <c r="J2252">
        <f>COUNTIF($C$2:$C$2413,C2252)</f>
        <v>1</v>
      </c>
    </row>
    <row r="2253" spans="1:12">
      <c r="A2253" s="1" t="str">
        <f t="shared" si="38"/>
        <v>JG6YJZ</v>
      </c>
      <c r="B2253" s="1">
        <v>4406026</v>
      </c>
      <c r="C2253" s="1" t="s">
        <v>4201</v>
      </c>
      <c r="D2253" s="1" t="s">
        <v>4202</v>
      </c>
      <c r="E2253" s="1" t="s">
        <v>4203</v>
      </c>
      <c r="F2253" s="1" t="s">
        <v>72</v>
      </c>
      <c r="G2253" s="1" t="s">
        <v>12</v>
      </c>
      <c r="H2253" s="2">
        <v>44959.524259259262</v>
      </c>
      <c r="I2253" s="1">
        <v>44155</v>
      </c>
      <c r="J2253">
        <f>COUNTIF($C$2:$C$2413,C2253)</f>
        <v>1</v>
      </c>
      <c r="K2253" t="s">
        <v>4940</v>
      </c>
      <c r="L2253" t="s">
        <v>4941</v>
      </c>
    </row>
    <row r="2254" spans="1:12">
      <c r="A2254" s="1" t="str">
        <f t="shared" si="38"/>
        <v>JP6KLO</v>
      </c>
      <c r="B2254" s="1">
        <v>4406027</v>
      </c>
      <c r="C2254" s="1" t="s">
        <v>4204</v>
      </c>
      <c r="D2254" s="1" t="s">
        <v>4205</v>
      </c>
      <c r="E2254" s="1" t="s">
        <v>4203</v>
      </c>
      <c r="F2254" s="1" t="s">
        <v>72</v>
      </c>
      <c r="G2254" s="1" t="s">
        <v>12</v>
      </c>
      <c r="H2254" s="2">
        <v>45397.080694444441</v>
      </c>
      <c r="I2254" s="1">
        <v>91</v>
      </c>
      <c r="J2254">
        <f>COUNTIF($C$2:$C$2413,C2254)</f>
        <v>1</v>
      </c>
    </row>
    <row r="2255" spans="1:12">
      <c r="A2255" s="1" t="str">
        <f t="shared" si="38"/>
        <v>JG6QHE</v>
      </c>
      <c r="B2255" s="1">
        <v>4406028</v>
      </c>
      <c r="C2255" s="1" t="s">
        <v>4206</v>
      </c>
      <c r="D2255" s="1" t="s">
        <v>4207</v>
      </c>
      <c r="E2255" s="1" t="s">
        <v>4208</v>
      </c>
      <c r="F2255" s="1" t="s">
        <v>72</v>
      </c>
      <c r="G2255" s="1" t="s">
        <v>12</v>
      </c>
      <c r="H2255" s="1" t="s">
        <v>13</v>
      </c>
      <c r="I2255" s="1" t="s">
        <v>13</v>
      </c>
      <c r="J2255">
        <f>COUNTIF($C$2:$C$2413,C2255)</f>
        <v>1</v>
      </c>
    </row>
    <row r="2256" spans="1:12">
      <c r="A2256" s="1" t="str">
        <f t="shared" si="38"/>
        <v>JG6PWT</v>
      </c>
      <c r="B2256" s="1">
        <v>4406029</v>
      </c>
      <c r="C2256" s="1" t="s">
        <v>4209</v>
      </c>
      <c r="D2256" s="1" t="s">
        <v>4210</v>
      </c>
      <c r="E2256" s="1" t="s">
        <v>4211</v>
      </c>
      <c r="F2256" s="1" t="s">
        <v>72</v>
      </c>
      <c r="G2256" s="1" t="s">
        <v>12</v>
      </c>
      <c r="H2256" s="1" t="s">
        <v>13</v>
      </c>
      <c r="I2256" s="1" t="s">
        <v>13</v>
      </c>
      <c r="J2256">
        <f>COUNTIF($C$2:$C$2413,C2256)</f>
        <v>1</v>
      </c>
    </row>
    <row r="2257" spans="1:12">
      <c r="A2257" s="1" t="str">
        <f t="shared" si="38"/>
        <v>JF3MXG</v>
      </c>
      <c r="B2257" s="1">
        <v>4406030</v>
      </c>
      <c r="C2257" s="1" t="s">
        <v>4212</v>
      </c>
      <c r="D2257" s="1" t="s">
        <v>4213</v>
      </c>
      <c r="E2257" s="1" t="s">
        <v>4214</v>
      </c>
      <c r="F2257" s="1" t="s">
        <v>72</v>
      </c>
      <c r="G2257" s="1" t="s">
        <v>12</v>
      </c>
      <c r="H2257" s="2">
        <v>45423.552939814814</v>
      </c>
      <c r="I2257" s="1">
        <v>44155</v>
      </c>
      <c r="J2257">
        <f>COUNTIF($C$2:$C$2413,C2257)</f>
        <v>1</v>
      </c>
    </row>
    <row r="2258" spans="1:12">
      <c r="A2258" s="1" t="str">
        <f t="shared" si="38"/>
        <v>JA6NQO</v>
      </c>
      <c r="B2258" s="1">
        <v>4406031</v>
      </c>
      <c r="C2258" s="13" t="s">
        <v>4215</v>
      </c>
      <c r="D2258" s="1" t="s">
        <v>4216</v>
      </c>
      <c r="E2258" s="1" t="s">
        <v>774</v>
      </c>
      <c r="F2258" s="1" t="s">
        <v>72</v>
      </c>
      <c r="G2258" s="1" t="s">
        <v>12</v>
      </c>
      <c r="H2258" s="1" t="s">
        <v>13</v>
      </c>
      <c r="I2258" s="1" t="s">
        <v>13</v>
      </c>
      <c r="J2258" s="20">
        <f>COUNTIF($C$2:$C$2413,C2258)</f>
        <v>2</v>
      </c>
    </row>
    <row r="2259" spans="1:12">
      <c r="A2259" s="1" t="str">
        <f t="shared" si="38"/>
        <v>JA6GXZ</v>
      </c>
      <c r="B2259" s="1">
        <v>4406032</v>
      </c>
      <c r="C2259" s="1" t="s">
        <v>4217</v>
      </c>
      <c r="D2259" s="1" t="s">
        <v>4218</v>
      </c>
      <c r="E2259" s="1" t="s">
        <v>774</v>
      </c>
      <c r="F2259" s="1" t="s">
        <v>72</v>
      </c>
      <c r="G2259" s="1" t="s">
        <v>12</v>
      </c>
      <c r="H2259" s="1" t="s">
        <v>13</v>
      </c>
      <c r="I2259" s="1" t="s">
        <v>13</v>
      </c>
      <c r="J2259">
        <f>COUNTIF($C$2:$C$2413,C2259)</f>
        <v>1</v>
      </c>
    </row>
    <row r="2260" spans="1:12">
      <c r="A2260" s="1" t="str">
        <f t="shared" si="38"/>
        <v>JG6YJT</v>
      </c>
      <c r="B2260" s="1">
        <v>4406033</v>
      </c>
      <c r="C2260" s="1" t="s">
        <v>4219</v>
      </c>
      <c r="D2260" s="1" t="s">
        <v>4220</v>
      </c>
      <c r="E2260" s="1" t="s">
        <v>4221</v>
      </c>
      <c r="F2260" s="1" t="s">
        <v>72</v>
      </c>
      <c r="G2260" s="1" t="s">
        <v>12</v>
      </c>
      <c r="H2260" s="1" t="s">
        <v>13</v>
      </c>
      <c r="I2260" s="1" t="s">
        <v>13</v>
      </c>
      <c r="J2260">
        <f>COUNTIF($C$2:$C$2413,C2260)</f>
        <v>1</v>
      </c>
      <c r="K2260" t="s">
        <v>4942</v>
      </c>
      <c r="L2260" t="s">
        <v>4943</v>
      </c>
    </row>
    <row r="2261" spans="1:12">
      <c r="A2261" s="1" t="str">
        <f t="shared" si="38"/>
        <v>JA6NQO</v>
      </c>
      <c r="B2261" s="1">
        <v>4406034</v>
      </c>
      <c r="C2261" s="13" t="s">
        <v>4215</v>
      </c>
      <c r="D2261" s="1" t="s">
        <v>4216</v>
      </c>
      <c r="E2261" s="1" t="s">
        <v>774</v>
      </c>
      <c r="F2261" s="1" t="s">
        <v>72</v>
      </c>
      <c r="G2261" s="1" t="s">
        <v>12</v>
      </c>
      <c r="H2261" s="2">
        <v>45387.402511574073</v>
      </c>
      <c r="I2261" s="1">
        <v>450040</v>
      </c>
      <c r="J2261" s="20">
        <f>COUNTIF($C$2:$C$2413,C2261)</f>
        <v>2</v>
      </c>
    </row>
    <row r="2262" spans="1:12">
      <c r="A2262" s="1" t="str">
        <f t="shared" si="38"/>
        <v>JG6TNZ</v>
      </c>
      <c r="B2262" s="1">
        <v>4406035</v>
      </c>
      <c r="C2262" s="1" t="s">
        <v>4222</v>
      </c>
      <c r="D2262" s="1" t="s">
        <v>4223</v>
      </c>
      <c r="E2262" s="1" t="s">
        <v>4224</v>
      </c>
      <c r="F2262" s="1" t="s">
        <v>72</v>
      </c>
      <c r="G2262" s="1" t="s">
        <v>12</v>
      </c>
      <c r="H2262" s="1" t="s">
        <v>13</v>
      </c>
      <c r="I2262" s="1" t="s">
        <v>13</v>
      </c>
      <c r="J2262">
        <f>COUNTIF($C$2:$C$2413,C2262)</f>
        <v>1</v>
      </c>
    </row>
    <row r="2263" spans="1:12">
      <c r="A2263" s="1" t="str">
        <f t="shared" si="38"/>
        <v>JL6PHK</v>
      </c>
      <c r="B2263" s="1">
        <v>4406036</v>
      </c>
      <c r="C2263" s="13" t="s">
        <v>4225</v>
      </c>
      <c r="D2263" s="1" t="s">
        <v>4226</v>
      </c>
      <c r="E2263" s="1" t="s">
        <v>4227</v>
      </c>
      <c r="F2263" s="1" t="s">
        <v>72</v>
      </c>
      <c r="G2263" s="1" t="s">
        <v>12</v>
      </c>
      <c r="H2263" s="1" t="s">
        <v>13</v>
      </c>
      <c r="I2263" s="1" t="s">
        <v>13</v>
      </c>
      <c r="J2263" s="20">
        <f>COUNTIF($C$2:$C$2413,C2263)</f>
        <v>2</v>
      </c>
    </row>
    <row r="2264" spans="1:12">
      <c r="A2264" s="1" t="str">
        <f t="shared" si="38"/>
        <v>JA6EWH</v>
      </c>
      <c r="B2264" s="1">
        <v>4406037</v>
      </c>
      <c r="C2264" s="13" t="s">
        <v>4228</v>
      </c>
      <c r="D2264" s="1" t="s">
        <v>4229</v>
      </c>
      <c r="E2264" s="1" t="s">
        <v>4160</v>
      </c>
      <c r="F2264" s="1" t="s">
        <v>72</v>
      </c>
      <c r="G2264" s="1" t="s">
        <v>12</v>
      </c>
      <c r="H2264" s="1" t="s">
        <v>13</v>
      </c>
      <c r="I2264" s="1" t="s">
        <v>13</v>
      </c>
      <c r="J2264" s="20">
        <f>COUNTIF($C$2:$C$2413,C2264)</f>
        <v>2</v>
      </c>
    </row>
    <row r="2265" spans="1:12">
      <c r="A2265" s="1" t="str">
        <f t="shared" si="38"/>
        <v>JL6PHK</v>
      </c>
      <c r="B2265" s="1">
        <v>4406038</v>
      </c>
      <c r="C2265" s="13" t="s">
        <v>4225</v>
      </c>
      <c r="D2265" s="1" t="s">
        <v>4226</v>
      </c>
      <c r="E2265" s="1" t="s">
        <v>4227</v>
      </c>
      <c r="F2265" s="1" t="s">
        <v>72</v>
      </c>
      <c r="G2265" s="1" t="s">
        <v>12</v>
      </c>
      <c r="H2265" s="1" t="s">
        <v>13</v>
      </c>
      <c r="I2265" s="1" t="s">
        <v>13</v>
      </c>
      <c r="J2265" s="20">
        <f>COUNTIF($C$2:$C$2413,C2265)</f>
        <v>2</v>
      </c>
    </row>
    <row r="2266" spans="1:12">
      <c r="A2266" s="1" t="str">
        <f t="shared" si="38"/>
        <v>JA6EWH</v>
      </c>
      <c r="B2266" s="1">
        <v>4406039</v>
      </c>
      <c r="C2266" s="13" t="s">
        <v>4228</v>
      </c>
      <c r="D2266" s="1" t="s">
        <v>4229</v>
      </c>
      <c r="E2266" s="1" t="s">
        <v>4160</v>
      </c>
      <c r="F2266" s="1" t="s">
        <v>72</v>
      </c>
      <c r="G2266" s="1" t="s">
        <v>12</v>
      </c>
      <c r="H2266" s="1" t="s">
        <v>13</v>
      </c>
      <c r="I2266" s="1" t="s">
        <v>13</v>
      </c>
      <c r="J2266" s="20">
        <f>COUNTIF($C$2:$C$2413,C2266)</f>
        <v>2</v>
      </c>
    </row>
    <row r="2267" spans="1:12">
      <c r="A2267" s="1" t="str">
        <f t="shared" si="38"/>
        <v>JA6SUO</v>
      </c>
      <c r="B2267" s="1">
        <v>4406040</v>
      </c>
      <c r="C2267" s="1" t="s">
        <v>4230</v>
      </c>
      <c r="D2267" s="1" t="s">
        <v>4231</v>
      </c>
      <c r="E2267" s="1" t="s">
        <v>438</v>
      </c>
      <c r="F2267" s="1" t="s">
        <v>72</v>
      </c>
      <c r="G2267" s="1" t="s">
        <v>12</v>
      </c>
      <c r="H2267" s="1" t="s">
        <v>13</v>
      </c>
      <c r="I2267" s="1" t="s">
        <v>13</v>
      </c>
      <c r="J2267">
        <f>COUNTIF($C$2:$C$2413,C2267)</f>
        <v>1</v>
      </c>
    </row>
    <row r="2268" spans="1:12">
      <c r="A2268" s="1" t="str">
        <f t="shared" si="38"/>
        <v>JG6YJW</v>
      </c>
      <c r="B2268" s="1">
        <v>4406041</v>
      </c>
      <c r="C2268" s="1" t="s">
        <v>4232</v>
      </c>
      <c r="D2268" s="1" t="s">
        <v>4231</v>
      </c>
      <c r="E2268" s="1" t="s">
        <v>774</v>
      </c>
      <c r="F2268" s="1" t="s">
        <v>72</v>
      </c>
      <c r="G2268" s="1" t="s">
        <v>12</v>
      </c>
      <c r="H2268" s="1" t="s">
        <v>13</v>
      </c>
      <c r="I2268" s="1" t="s">
        <v>13</v>
      </c>
      <c r="J2268">
        <f>COUNTIF($C$2:$C$2413,C2268)</f>
        <v>1</v>
      </c>
      <c r="K2268" t="s">
        <v>4944</v>
      </c>
      <c r="L2268" t="s">
        <v>4943</v>
      </c>
    </row>
    <row r="2269" spans="1:12">
      <c r="A2269" s="1" t="str">
        <f t="shared" si="38"/>
        <v>JA6BHL</v>
      </c>
      <c r="B2269" s="1">
        <v>4406042</v>
      </c>
      <c r="C2269" s="13" t="s">
        <v>4194</v>
      </c>
      <c r="D2269" s="1" t="s">
        <v>4195</v>
      </c>
      <c r="E2269" s="1" t="s">
        <v>4196</v>
      </c>
      <c r="F2269" s="1" t="s">
        <v>72</v>
      </c>
      <c r="G2269" s="1" t="s">
        <v>12</v>
      </c>
      <c r="H2269" s="2">
        <v>44954.167881944442</v>
      </c>
      <c r="I2269" s="1">
        <v>31656</v>
      </c>
      <c r="J2269" s="20">
        <f>COUNTIF($C$2:$C$2413,C2269)</f>
        <v>2</v>
      </c>
    </row>
    <row r="2270" spans="1:12">
      <c r="A2270" s="1" t="str">
        <f t="shared" si="38"/>
        <v>JQ6GTU</v>
      </c>
      <c r="B2270" s="1">
        <v>4406043</v>
      </c>
      <c r="C2270" s="1" t="s">
        <v>4233</v>
      </c>
      <c r="D2270" s="1" t="s">
        <v>4234</v>
      </c>
      <c r="E2270" s="1" t="s">
        <v>4160</v>
      </c>
      <c r="F2270" s="1" t="s">
        <v>72</v>
      </c>
      <c r="G2270" s="1" t="s">
        <v>12</v>
      </c>
      <c r="H2270" s="1" t="s">
        <v>13</v>
      </c>
      <c r="I2270" s="1" t="s">
        <v>13</v>
      </c>
      <c r="J2270">
        <f>COUNTIF($C$2:$C$2413,C2270)</f>
        <v>1</v>
      </c>
    </row>
    <row r="2271" spans="1:12">
      <c r="A2271" s="1" t="str">
        <f t="shared" si="38"/>
        <v>JG6YJE</v>
      </c>
      <c r="B2271" s="1">
        <v>4406045</v>
      </c>
      <c r="C2271" s="13" t="s">
        <v>4235</v>
      </c>
      <c r="D2271" s="1" t="s">
        <v>4236</v>
      </c>
      <c r="E2271" s="1" t="s">
        <v>909</v>
      </c>
      <c r="F2271" s="1" t="s">
        <v>72</v>
      </c>
      <c r="G2271" s="1" t="s">
        <v>12</v>
      </c>
      <c r="H2271" s="1" t="s">
        <v>13</v>
      </c>
      <c r="I2271" s="1" t="s">
        <v>13</v>
      </c>
      <c r="J2271" s="20">
        <f>COUNTIF($C$2:$C$2413,C2271)</f>
        <v>2</v>
      </c>
      <c r="K2271" t="s">
        <v>4945</v>
      </c>
      <c r="L2271" t="s">
        <v>4812</v>
      </c>
    </row>
    <row r="2272" spans="1:12">
      <c r="A2272" s="1" t="str">
        <f t="shared" si="38"/>
        <v>JG6YJE</v>
      </c>
      <c r="B2272" s="1">
        <v>4406046</v>
      </c>
      <c r="C2272" s="13" t="s">
        <v>4235</v>
      </c>
      <c r="D2272" s="1" t="s">
        <v>4236</v>
      </c>
      <c r="E2272" s="1" t="s">
        <v>909</v>
      </c>
      <c r="F2272" s="1" t="s">
        <v>72</v>
      </c>
      <c r="G2272" s="1" t="s">
        <v>12</v>
      </c>
      <c r="H2272" s="1" t="s">
        <v>13</v>
      </c>
      <c r="I2272" s="1" t="s">
        <v>13</v>
      </c>
      <c r="J2272" s="20">
        <f>COUNTIF($C$2:$C$2413,C2272)</f>
        <v>2</v>
      </c>
      <c r="K2272" t="s">
        <v>4945</v>
      </c>
      <c r="L2272" t="s">
        <v>4812</v>
      </c>
    </row>
    <row r="2273" spans="1:12">
      <c r="A2273" s="1" t="str">
        <f t="shared" si="38"/>
        <v>JE6JVD</v>
      </c>
      <c r="B2273" s="1">
        <v>4406047</v>
      </c>
      <c r="C2273" s="13" t="s">
        <v>4237</v>
      </c>
      <c r="D2273" s="1" t="s">
        <v>4238</v>
      </c>
      <c r="E2273" s="1" t="s">
        <v>4239</v>
      </c>
      <c r="F2273" s="1" t="s">
        <v>72</v>
      </c>
      <c r="G2273" s="1" t="s">
        <v>12</v>
      </c>
      <c r="H2273" s="1" t="s">
        <v>13</v>
      </c>
      <c r="I2273" s="1" t="s">
        <v>13</v>
      </c>
      <c r="J2273" s="20">
        <f>COUNTIF($C$2:$C$2413,C2273)</f>
        <v>2</v>
      </c>
    </row>
    <row r="2274" spans="1:12">
      <c r="A2274" s="1" t="str">
        <f t="shared" si="38"/>
        <v>JE6JVD</v>
      </c>
      <c r="B2274" s="1">
        <v>4406048</v>
      </c>
      <c r="C2274" s="13" t="s">
        <v>4237</v>
      </c>
      <c r="D2274" s="1" t="s">
        <v>4238</v>
      </c>
      <c r="E2274" s="1" t="s">
        <v>4239</v>
      </c>
      <c r="F2274" s="1" t="s">
        <v>72</v>
      </c>
      <c r="G2274" s="1" t="s">
        <v>12</v>
      </c>
      <c r="H2274" s="1" t="s">
        <v>13</v>
      </c>
      <c r="I2274" s="1" t="s">
        <v>13</v>
      </c>
      <c r="J2274" s="20">
        <f>COUNTIF($C$2:$C$2413,C2274)</f>
        <v>2</v>
      </c>
    </row>
    <row r="2275" spans="1:12">
      <c r="A2275" s="1" t="str">
        <f t="shared" si="38"/>
        <v>JA4ETA</v>
      </c>
      <c r="B2275" s="1">
        <v>4406049</v>
      </c>
      <c r="C2275" s="1" t="s">
        <v>4240</v>
      </c>
      <c r="D2275" s="1" t="s">
        <v>4241</v>
      </c>
      <c r="E2275" s="1" t="s">
        <v>3472</v>
      </c>
      <c r="F2275" s="1" t="s">
        <v>72</v>
      </c>
      <c r="G2275" s="1" t="s">
        <v>12</v>
      </c>
      <c r="H2275" s="2">
        <v>45496.091307870367</v>
      </c>
      <c r="I2275" s="1">
        <v>313136</v>
      </c>
      <c r="J2275">
        <f>COUNTIF($C$2:$C$2413,C2275)</f>
        <v>1</v>
      </c>
    </row>
    <row r="2276" spans="1:12">
      <c r="A2276" s="1" t="str">
        <f t="shared" si="38"/>
        <v>JS6TUB</v>
      </c>
      <c r="B2276" s="1">
        <v>4406051</v>
      </c>
      <c r="C2276" s="1" t="s">
        <v>4242</v>
      </c>
      <c r="D2276" s="1" t="s">
        <v>4243</v>
      </c>
      <c r="E2276" s="1" t="s">
        <v>4244</v>
      </c>
      <c r="F2276" s="1" t="s">
        <v>72</v>
      </c>
      <c r="G2276" s="1" t="s">
        <v>12</v>
      </c>
      <c r="H2276" s="1" t="s">
        <v>13</v>
      </c>
      <c r="I2276" s="1" t="s">
        <v>13</v>
      </c>
      <c r="J2276">
        <f>COUNTIF($C$2:$C$2413,C2276)</f>
        <v>1</v>
      </c>
    </row>
    <row r="2277" spans="1:12">
      <c r="A2277" s="1" t="str">
        <f t="shared" si="38"/>
        <v>JN6BZA</v>
      </c>
      <c r="B2277" s="1">
        <v>4406053</v>
      </c>
      <c r="C2277" s="1" t="s">
        <v>4245</v>
      </c>
      <c r="D2277" s="1" t="s">
        <v>4246</v>
      </c>
      <c r="E2277" s="1" t="s">
        <v>4160</v>
      </c>
      <c r="F2277" s="1" t="s">
        <v>72</v>
      </c>
      <c r="G2277" s="1" t="s">
        <v>12</v>
      </c>
      <c r="H2277" s="1" t="s">
        <v>13</v>
      </c>
      <c r="I2277" s="1" t="s">
        <v>13</v>
      </c>
      <c r="J2277">
        <f>COUNTIF($C$2:$C$2413,C2277)</f>
        <v>1</v>
      </c>
    </row>
    <row r="2278" spans="1:12">
      <c r="A2278" s="1" t="str">
        <f t="shared" si="38"/>
        <v>JH6EOS</v>
      </c>
      <c r="B2278" s="1">
        <v>4406054</v>
      </c>
      <c r="C2278" s="1" t="s">
        <v>4247</v>
      </c>
      <c r="D2278" s="1" t="s">
        <v>4248</v>
      </c>
      <c r="E2278" s="1" t="s">
        <v>4249</v>
      </c>
      <c r="F2278" s="1" t="s">
        <v>72</v>
      </c>
      <c r="G2278" s="1" t="s">
        <v>12</v>
      </c>
      <c r="H2278" s="1" t="s">
        <v>13</v>
      </c>
      <c r="I2278" s="1" t="s">
        <v>13</v>
      </c>
      <c r="J2278">
        <f>COUNTIF($C$2:$C$2413,C2278)</f>
        <v>1</v>
      </c>
    </row>
    <row r="2279" spans="1:12">
      <c r="A2279" s="1" t="str">
        <f t="shared" si="38"/>
        <v>JE6PFD</v>
      </c>
      <c r="B2279" s="1">
        <v>4406055</v>
      </c>
      <c r="C2279" s="1" t="s">
        <v>4250</v>
      </c>
      <c r="D2279" s="1" t="s">
        <v>4251</v>
      </c>
      <c r="E2279" s="1" t="s">
        <v>774</v>
      </c>
      <c r="F2279" s="1" t="s">
        <v>72</v>
      </c>
      <c r="G2279" s="1" t="s">
        <v>12</v>
      </c>
      <c r="H2279" s="1" t="s">
        <v>13</v>
      </c>
      <c r="I2279" s="1" t="s">
        <v>13</v>
      </c>
      <c r="J2279">
        <f>COUNTIF($C$2:$C$2413,C2279)</f>
        <v>1</v>
      </c>
    </row>
    <row r="2280" spans="1:12">
      <c r="A2280" s="1" t="str">
        <f t="shared" si="38"/>
        <v>JG6YEK</v>
      </c>
      <c r="B2280" s="1">
        <v>4406056</v>
      </c>
      <c r="C2280" s="1" t="s">
        <v>4252</v>
      </c>
      <c r="D2280" s="1" t="s">
        <v>4253</v>
      </c>
      <c r="E2280" s="1" t="s">
        <v>4160</v>
      </c>
      <c r="F2280" s="1" t="s">
        <v>72</v>
      </c>
      <c r="G2280" s="1" t="s">
        <v>12</v>
      </c>
      <c r="H2280" s="1" t="s">
        <v>13</v>
      </c>
      <c r="I2280" s="1" t="s">
        <v>13</v>
      </c>
      <c r="J2280">
        <f>COUNTIF($C$2:$C$2413,C2280)</f>
        <v>1</v>
      </c>
      <c r="K2280" t="s">
        <v>4946</v>
      </c>
      <c r="L2280" t="s">
        <v>4721</v>
      </c>
    </row>
    <row r="2281" spans="1:12">
      <c r="A2281" s="1" t="str">
        <f t="shared" si="38"/>
        <v>JF6YFS</v>
      </c>
      <c r="B2281" s="1">
        <v>4406057</v>
      </c>
      <c r="C2281" s="30" t="s">
        <v>4254</v>
      </c>
      <c r="D2281" s="1" t="s">
        <v>4226</v>
      </c>
      <c r="E2281" s="1" t="s">
        <v>4227</v>
      </c>
      <c r="F2281" s="1" t="s">
        <v>72</v>
      </c>
      <c r="G2281" s="1" t="s">
        <v>12</v>
      </c>
      <c r="H2281" s="1" t="s">
        <v>13</v>
      </c>
      <c r="I2281" s="1" t="s">
        <v>13</v>
      </c>
      <c r="J2281">
        <f>COUNTIF($C$2:$C$2413,C2281)</f>
        <v>1</v>
      </c>
      <c r="K2281" s="28" t="s">
        <v>4848</v>
      </c>
    </row>
    <row r="2282" spans="1:12">
      <c r="A2282" s="1" t="str">
        <f t="shared" si="38"/>
        <v>JH6QBY</v>
      </c>
      <c r="B2282" s="1">
        <v>4406058</v>
      </c>
      <c r="C2282" s="1" t="s">
        <v>4255</v>
      </c>
      <c r="D2282" s="1" t="s">
        <v>4256</v>
      </c>
      <c r="E2282" s="1" t="s">
        <v>4257</v>
      </c>
      <c r="F2282" s="1" t="s">
        <v>72</v>
      </c>
      <c r="G2282" s="1" t="s">
        <v>12</v>
      </c>
      <c r="H2282" s="1" t="s">
        <v>13</v>
      </c>
      <c r="I2282" s="1" t="s">
        <v>13</v>
      </c>
      <c r="J2282">
        <f>COUNTIF($C$2:$C$2413,C2282)</f>
        <v>1</v>
      </c>
    </row>
    <row r="2283" spans="1:12">
      <c r="A2283" s="1" t="str">
        <f t="shared" si="38"/>
        <v>JH1TOD</v>
      </c>
      <c r="B2283" s="1">
        <v>4406059</v>
      </c>
      <c r="C2283" s="1" t="s">
        <v>4258</v>
      </c>
      <c r="D2283" s="1" t="s">
        <v>4259</v>
      </c>
      <c r="E2283" s="1" t="s">
        <v>4260</v>
      </c>
      <c r="F2283" s="1" t="s">
        <v>72</v>
      </c>
      <c r="G2283" s="1" t="s">
        <v>12</v>
      </c>
      <c r="H2283" s="1" t="s">
        <v>13</v>
      </c>
      <c r="I2283" s="1" t="s">
        <v>13</v>
      </c>
      <c r="J2283">
        <f>COUNTIF($C$2:$C$2413,C2283)</f>
        <v>1</v>
      </c>
    </row>
    <row r="2284" spans="1:12">
      <c r="A2284" s="1" t="str">
        <f t="shared" si="38"/>
        <v>JA6JMJ</v>
      </c>
      <c r="B2284" s="1">
        <v>4406061</v>
      </c>
      <c r="C2284" s="13" t="s">
        <v>4167</v>
      </c>
      <c r="D2284" s="1" t="s">
        <v>4168</v>
      </c>
      <c r="E2284" s="1" t="s">
        <v>4169</v>
      </c>
      <c r="F2284" s="1" t="s">
        <v>72</v>
      </c>
      <c r="G2284" s="1" t="s">
        <v>12</v>
      </c>
      <c r="H2284" s="1" t="s">
        <v>13</v>
      </c>
      <c r="I2284" s="1" t="s">
        <v>13</v>
      </c>
      <c r="J2284" s="20">
        <f>COUNTIF($C$2:$C$2413,C2284)</f>
        <v>2</v>
      </c>
    </row>
    <row r="2285" spans="1:12">
      <c r="A2285" s="1" t="str">
        <f t="shared" si="38"/>
        <v>JF6ZJT</v>
      </c>
      <c r="B2285" s="1">
        <v>4406062</v>
      </c>
      <c r="C2285" s="30" t="s">
        <v>4261</v>
      </c>
      <c r="D2285" s="1" t="s">
        <v>4168</v>
      </c>
      <c r="E2285" s="1" t="s">
        <v>4160</v>
      </c>
      <c r="F2285" s="1" t="s">
        <v>72</v>
      </c>
      <c r="G2285" s="1" t="s">
        <v>12</v>
      </c>
      <c r="H2285" s="1" t="s">
        <v>13</v>
      </c>
      <c r="I2285" s="1" t="s">
        <v>13</v>
      </c>
      <c r="J2285">
        <f>COUNTIF($C$2:$C$2413,C2285)</f>
        <v>1</v>
      </c>
      <c r="K2285" s="28" t="s">
        <v>4848</v>
      </c>
    </row>
    <row r="2286" spans="1:12">
      <c r="A2286" s="1" t="str">
        <f t="shared" si="38"/>
        <v>JA6GLQ</v>
      </c>
      <c r="B2286" s="1">
        <v>4406063</v>
      </c>
      <c r="C2286" s="13" t="s">
        <v>4262</v>
      </c>
      <c r="D2286" s="1" t="s">
        <v>4263</v>
      </c>
      <c r="E2286" s="1" t="s">
        <v>774</v>
      </c>
      <c r="F2286" s="1" t="s">
        <v>72</v>
      </c>
      <c r="G2286" s="1" t="s">
        <v>12</v>
      </c>
      <c r="H2286" s="1" t="s">
        <v>13</v>
      </c>
      <c r="I2286" s="1" t="s">
        <v>13</v>
      </c>
      <c r="J2286" s="20">
        <f>COUNTIF($C$2:$C$2413,C2286)</f>
        <v>2</v>
      </c>
    </row>
    <row r="2287" spans="1:12">
      <c r="A2287" s="1" t="str">
        <f t="shared" si="38"/>
        <v>JG6YKU</v>
      </c>
      <c r="B2287" s="1">
        <v>4406064</v>
      </c>
      <c r="C2287" s="30" t="s">
        <v>4264</v>
      </c>
      <c r="D2287" s="1" t="s">
        <v>4265</v>
      </c>
      <c r="E2287" s="1" t="s">
        <v>774</v>
      </c>
      <c r="F2287" s="1" t="s">
        <v>72</v>
      </c>
      <c r="G2287" s="1" t="s">
        <v>12</v>
      </c>
      <c r="H2287" s="1" t="s">
        <v>13</v>
      </c>
      <c r="I2287" s="1" t="s">
        <v>13</v>
      </c>
      <c r="J2287">
        <f>COUNTIF($C$2:$C$2413,C2287)</f>
        <v>1</v>
      </c>
      <c r="K2287" s="28" t="s">
        <v>4848</v>
      </c>
    </row>
    <row r="2288" spans="1:12" ht="19.5" thickBot="1">
      <c r="A2288" s="6" t="str">
        <f t="shared" si="38"/>
        <v>JA6GLQ</v>
      </c>
      <c r="B2288" s="6">
        <v>4406065</v>
      </c>
      <c r="C2288" s="15" t="s">
        <v>4262</v>
      </c>
      <c r="D2288" s="6" t="s">
        <v>4263</v>
      </c>
      <c r="E2288" s="6" t="s">
        <v>774</v>
      </c>
      <c r="F2288" s="6" t="s">
        <v>72</v>
      </c>
      <c r="G2288" s="6" t="s">
        <v>12</v>
      </c>
      <c r="H2288" s="6" t="s">
        <v>13</v>
      </c>
      <c r="I2288" s="6" t="s">
        <v>13</v>
      </c>
      <c r="J2288" s="20">
        <f>COUNTIF($C$2:$C$2413,C2288)</f>
        <v>2</v>
      </c>
    </row>
    <row r="2289" spans="1:12">
      <c r="A2289" s="7" t="str">
        <f t="shared" si="38"/>
        <v>JE7ZBQ</v>
      </c>
      <c r="B2289" s="7">
        <v>4407001</v>
      </c>
      <c r="C2289" s="31" t="s">
        <v>4266</v>
      </c>
      <c r="D2289" s="7" t="s">
        <v>4267</v>
      </c>
      <c r="E2289" s="7" t="s">
        <v>4268</v>
      </c>
      <c r="F2289" s="7" t="s">
        <v>29</v>
      </c>
      <c r="G2289" s="7" t="s">
        <v>12</v>
      </c>
      <c r="H2289" s="7" t="s">
        <v>13</v>
      </c>
      <c r="I2289" s="7" t="s">
        <v>13</v>
      </c>
      <c r="J2289">
        <f>COUNTIF($C$2:$C$2413,C2289)</f>
        <v>1</v>
      </c>
      <c r="K2289" s="28" t="s">
        <v>4848</v>
      </c>
    </row>
    <row r="2290" spans="1:12">
      <c r="A2290" s="1" t="str">
        <f t="shared" si="38"/>
        <v>JP7FYZ</v>
      </c>
      <c r="B2290" s="1">
        <v>4407002</v>
      </c>
      <c r="C2290" s="1" t="s">
        <v>4269</v>
      </c>
      <c r="D2290" s="1" t="s">
        <v>4270</v>
      </c>
      <c r="E2290" s="1" t="s">
        <v>3117</v>
      </c>
      <c r="F2290" s="1" t="s">
        <v>29</v>
      </c>
      <c r="G2290" s="1" t="s">
        <v>12</v>
      </c>
      <c r="H2290" s="1" t="s">
        <v>13</v>
      </c>
      <c r="I2290" s="1" t="s">
        <v>13</v>
      </c>
      <c r="J2290">
        <f>COUNTIF($C$2:$C$2413,C2290)</f>
        <v>1</v>
      </c>
    </row>
    <row r="2291" spans="1:12">
      <c r="A2291" s="1" t="str">
        <f t="shared" si="38"/>
        <v>JF7SGB</v>
      </c>
      <c r="B2291" s="1">
        <v>4407003</v>
      </c>
      <c r="C2291" s="1" t="s">
        <v>4271</v>
      </c>
      <c r="D2291" s="1" t="s">
        <v>3101</v>
      </c>
      <c r="E2291" s="1" t="s">
        <v>4272</v>
      </c>
      <c r="F2291" s="1" t="s">
        <v>29</v>
      </c>
      <c r="G2291" s="1" t="s">
        <v>12</v>
      </c>
      <c r="H2291" s="1" t="s">
        <v>13</v>
      </c>
      <c r="I2291" s="1" t="s">
        <v>13</v>
      </c>
      <c r="J2291">
        <f>COUNTIF($C$2:$C$2413,C2291)</f>
        <v>1</v>
      </c>
    </row>
    <row r="2292" spans="1:12">
      <c r="A2292" s="1" t="str">
        <f t="shared" si="38"/>
        <v>JG7IMF</v>
      </c>
      <c r="B2292" s="1">
        <v>4407004</v>
      </c>
      <c r="C2292" s="13" t="s">
        <v>4273</v>
      </c>
      <c r="D2292" s="1" t="s">
        <v>4274</v>
      </c>
      <c r="E2292" s="1" t="s">
        <v>640</v>
      </c>
      <c r="F2292" s="1" t="s">
        <v>29</v>
      </c>
      <c r="G2292" s="1" t="s">
        <v>12</v>
      </c>
      <c r="H2292" s="2">
        <v>45418.404814814814</v>
      </c>
      <c r="I2292" s="1">
        <v>44120</v>
      </c>
      <c r="J2292" s="20">
        <f>COUNTIF($C$2:$C$2413,C2292)</f>
        <v>2</v>
      </c>
    </row>
    <row r="2293" spans="1:12">
      <c r="A2293" s="1" t="str">
        <f t="shared" si="38"/>
        <v>JP7ELN</v>
      </c>
      <c r="B2293" s="1">
        <v>4407005</v>
      </c>
      <c r="C2293" s="1" t="s">
        <v>4275</v>
      </c>
      <c r="D2293" s="1" t="s">
        <v>4276</v>
      </c>
      <c r="E2293" s="1" t="s">
        <v>4277</v>
      </c>
      <c r="F2293" s="1" t="s">
        <v>29</v>
      </c>
      <c r="G2293" s="1" t="s">
        <v>12</v>
      </c>
      <c r="H2293" s="2">
        <v>45490.566874999997</v>
      </c>
      <c r="I2293" s="1">
        <v>450040</v>
      </c>
      <c r="J2293">
        <f>COUNTIF($C$2:$C$2413,C2293)</f>
        <v>1</v>
      </c>
    </row>
    <row r="2294" spans="1:12">
      <c r="A2294" s="1" t="str">
        <f t="shared" si="38"/>
        <v>JM7MUU</v>
      </c>
      <c r="B2294" s="1">
        <v>4407006</v>
      </c>
      <c r="C2294" s="1" t="s">
        <v>4278</v>
      </c>
      <c r="D2294" s="1" t="s">
        <v>4279</v>
      </c>
      <c r="E2294" s="1" t="s">
        <v>4280</v>
      </c>
      <c r="F2294" s="1" t="s">
        <v>29</v>
      </c>
      <c r="G2294" s="1" t="s">
        <v>12</v>
      </c>
      <c r="H2294" s="1" t="s">
        <v>13</v>
      </c>
      <c r="I2294" s="1" t="s">
        <v>13</v>
      </c>
      <c r="J2294">
        <f>COUNTIF($C$2:$C$2413,C2294)</f>
        <v>1</v>
      </c>
    </row>
    <row r="2295" spans="1:12">
      <c r="A2295" s="1" t="str">
        <f t="shared" si="38"/>
        <v>JA7QAN</v>
      </c>
      <c r="B2295" s="1">
        <v>4407007</v>
      </c>
      <c r="C2295" s="1" t="s">
        <v>4281</v>
      </c>
      <c r="D2295" s="1" t="s">
        <v>4282</v>
      </c>
      <c r="E2295" s="1" t="s">
        <v>4283</v>
      </c>
      <c r="F2295" s="1" t="s">
        <v>29</v>
      </c>
      <c r="G2295" s="1" t="s">
        <v>12</v>
      </c>
      <c r="H2295" s="2">
        <v>45340.262280092589</v>
      </c>
      <c r="I2295" s="1">
        <v>44155</v>
      </c>
      <c r="J2295">
        <f>COUNTIF($C$2:$C$2413,C2295)</f>
        <v>1</v>
      </c>
    </row>
    <row r="2296" spans="1:12">
      <c r="A2296" s="1" t="str">
        <f t="shared" si="38"/>
        <v>JO7XUF</v>
      </c>
      <c r="B2296" s="1">
        <v>4407008</v>
      </c>
      <c r="C2296" s="13" t="s">
        <v>4284</v>
      </c>
      <c r="D2296" s="1" t="s">
        <v>4285</v>
      </c>
      <c r="E2296" s="1" t="s">
        <v>1244</v>
      </c>
      <c r="F2296" s="1" t="s">
        <v>29</v>
      </c>
      <c r="G2296" s="1" t="s">
        <v>12</v>
      </c>
      <c r="H2296" s="1" t="s">
        <v>13</v>
      </c>
      <c r="I2296" s="1" t="s">
        <v>13</v>
      </c>
      <c r="J2296" s="20">
        <f>COUNTIF($C$2:$C$2413,C2296)</f>
        <v>2</v>
      </c>
    </row>
    <row r="2297" spans="1:12">
      <c r="A2297" s="1" t="str">
        <f t="shared" si="38"/>
        <v>JA7ROC</v>
      </c>
      <c r="B2297" s="1">
        <v>4407009</v>
      </c>
      <c r="C2297" s="13" t="s">
        <v>4286</v>
      </c>
      <c r="D2297" s="1" t="s">
        <v>4287</v>
      </c>
      <c r="E2297" s="1" t="s">
        <v>4288</v>
      </c>
      <c r="F2297" s="1" t="s">
        <v>29</v>
      </c>
      <c r="G2297" s="1" t="s">
        <v>12</v>
      </c>
      <c r="H2297" s="1" t="s">
        <v>13</v>
      </c>
      <c r="I2297" s="1" t="s">
        <v>13</v>
      </c>
      <c r="J2297" s="20">
        <f>COUNTIF($C$2:$C$2413,C2297)</f>
        <v>2</v>
      </c>
    </row>
    <row r="2298" spans="1:12">
      <c r="A2298" s="1" t="str">
        <f t="shared" si="38"/>
        <v>JH7UAX</v>
      </c>
      <c r="B2298" s="1">
        <v>4407010</v>
      </c>
      <c r="C2298" s="1" t="s">
        <v>4289</v>
      </c>
      <c r="D2298" s="1" t="s">
        <v>4290</v>
      </c>
      <c r="E2298" s="1" t="s">
        <v>4291</v>
      </c>
      <c r="F2298" s="1" t="s">
        <v>29</v>
      </c>
      <c r="G2298" s="1" t="s">
        <v>12</v>
      </c>
      <c r="H2298" s="1" t="s">
        <v>13</v>
      </c>
      <c r="I2298" s="1" t="s">
        <v>13</v>
      </c>
      <c r="J2298">
        <f>COUNTIF($C$2:$C$2413,C2298)</f>
        <v>1</v>
      </c>
    </row>
    <row r="2299" spans="1:12">
      <c r="A2299" s="1" t="str">
        <f t="shared" si="38"/>
        <v>JO7MKL</v>
      </c>
      <c r="B2299" s="1">
        <v>4407011</v>
      </c>
      <c r="C2299" s="1" t="s">
        <v>4292</v>
      </c>
      <c r="D2299" s="1" t="s">
        <v>4293</v>
      </c>
      <c r="E2299" s="1" t="s">
        <v>4294</v>
      </c>
      <c r="F2299" s="1" t="s">
        <v>29</v>
      </c>
      <c r="G2299" s="1" t="s">
        <v>12</v>
      </c>
      <c r="H2299" s="1" t="s">
        <v>13</v>
      </c>
      <c r="I2299" s="1" t="s">
        <v>13</v>
      </c>
      <c r="J2299">
        <f>COUNTIF($C$2:$C$2413,C2299)</f>
        <v>1</v>
      </c>
    </row>
    <row r="2300" spans="1:12">
      <c r="A2300" s="1" t="str">
        <f t="shared" si="38"/>
        <v>JF7BTK</v>
      </c>
      <c r="B2300" s="1">
        <v>4407012</v>
      </c>
      <c r="C2300" s="1" t="s">
        <v>4295</v>
      </c>
      <c r="D2300" s="1" t="s">
        <v>4296</v>
      </c>
      <c r="E2300" s="1" t="s">
        <v>4297</v>
      </c>
      <c r="F2300" s="1" t="s">
        <v>29</v>
      </c>
      <c r="G2300" s="1" t="s">
        <v>12</v>
      </c>
      <c r="H2300" s="1" t="s">
        <v>13</v>
      </c>
      <c r="I2300" s="1" t="s">
        <v>13</v>
      </c>
      <c r="J2300">
        <f>COUNTIF($C$2:$C$2413,C2300)</f>
        <v>1</v>
      </c>
    </row>
    <row r="2301" spans="1:12">
      <c r="A2301" s="1" t="str">
        <f t="shared" si="38"/>
        <v>JN7LNU</v>
      </c>
      <c r="B2301" s="1">
        <v>4407013</v>
      </c>
      <c r="C2301" s="1" t="s">
        <v>4298</v>
      </c>
      <c r="D2301" s="1" t="s">
        <v>4299</v>
      </c>
      <c r="E2301" s="1" t="s">
        <v>1244</v>
      </c>
      <c r="F2301" s="1" t="s">
        <v>29</v>
      </c>
      <c r="G2301" s="1" t="s">
        <v>12</v>
      </c>
      <c r="H2301" s="2">
        <v>44980.536215277774</v>
      </c>
      <c r="I2301" s="1">
        <v>44155</v>
      </c>
      <c r="J2301">
        <f>COUNTIF($C$2:$C$2413,C2301)</f>
        <v>1</v>
      </c>
    </row>
    <row r="2302" spans="1:12">
      <c r="A2302" s="1" t="str">
        <f t="shared" si="38"/>
        <v>JF7MYH</v>
      </c>
      <c r="B2302" s="1">
        <v>4407014</v>
      </c>
      <c r="C2302" s="1" t="s">
        <v>4300</v>
      </c>
      <c r="D2302" s="1" t="s">
        <v>4301</v>
      </c>
      <c r="E2302" s="1" t="s">
        <v>640</v>
      </c>
      <c r="F2302" s="1" t="s">
        <v>29</v>
      </c>
      <c r="G2302" s="1" t="s">
        <v>12</v>
      </c>
      <c r="H2302" s="1" t="s">
        <v>13</v>
      </c>
      <c r="I2302" s="1" t="s">
        <v>13</v>
      </c>
      <c r="J2302">
        <f>COUNTIF($C$2:$C$2413,C2302)</f>
        <v>1</v>
      </c>
    </row>
    <row r="2303" spans="1:12">
      <c r="A2303" s="1" t="str">
        <f t="shared" si="38"/>
        <v>JR7VAZ</v>
      </c>
      <c r="B2303" s="1">
        <v>4407015</v>
      </c>
      <c r="C2303" s="13" t="s">
        <v>4302</v>
      </c>
      <c r="D2303" s="1" t="s">
        <v>4303</v>
      </c>
      <c r="E2303" s="1" t="s">
        <v>4277</v>
      </c>
      <c r="F2303" s="1" t="s">
        <v>29</v>
      </c>
      <c r="G2303" s="1" t="s">
        <v>12</v>
      </c>
      <c r="H2303" s="1" t="s">
        <v>13</v>
      </c>
      <c r="I2303" s="1" t="s">
        <v>13</v>
      </c>
      <c r="J2303" s="20">
        <f>COUNTIF($C$2:$C$2413,C2303)</f>
        <v>2</v>
      </c>
    </row>
    <row r="2304" spans="1:12">
      <c r="A2304" s="1" t="str">
        <f t="shared" si="38"/>
        <v>JE7ZCW</v>
      </c>
      <c r="B2304" s="1">
        <v>4407016</v>
      </c>
      <c r="C2304" s="1" t="s">
        <v>4304</v>
      </c>
      <c r="D2304" s="1" t="s">
        <v>4293</v>
      </c>
      <c r="E2304" s="1" t="s">
        <v>4294</v>
      </c>
      <c r="F2304" s="1" t="s">
        <v>29</v>
      </c>
      <c r="G2304" s="1" t="s">
        <v>12</v>
      </c>
      <c r="H2304" s="1" t="s">
        <v>13</v>
      </c>
      <c r="I2304" s="1" t="s">
        <v>13</v>
      </c>
      <c r="J2304">
        <f>COUNTIF($C$2:$C$2413,C2304)</f>
        <v>1</v>
      </c>
      <c r="K2304" t="s">
        <v>4947</v>
      </c>
      <c r="L2304" t="s">
        <v>4948</v>
      </c>
    </row>
    <row r="2305" spans="1:12">
      <c r="A2305" s="1" t="str">
        <f t="shared" si="38"/>
        <v>JL7WFV</v>
      </c>
      <c r="B2305" s="1">
        <v>4407017</v>
      </c>
      <c r="C2305" s="1" t="s">
        <v>4305</v>
      </c>
      <c r="D2305" s="1" t="s">
        <v>4306</v>
      </c>
      <c r="E2305" s="1" t="s">
        <v>4307</v>
      </c>
      <c r="F2305" s="1" t="s">
        <v>29</v>
      </c>
      <c r="G2305" s="1" t="s">
        <v>12</v>
      </c>
      <c r="H2305" s="1" t="s">
        <v>13</v>
      </c>
      <c r="I2305" s="1" t="s">
        <v>13</v>
      </c>
      <c r="J2305">
        <f>COUNTIF($C$2:$C$2413,C2305)</f>
        <v>1</v>
      </c>
    </row>
    <row r="2306" spans="1:12">
      <c r="A2306" s="1" t="str">
        <f t="shared" si="38"/>
        <v>JR7VAZ</v>
      </c>
      <c r="B2306" s="1">
        <v>4407018</v>
      </c>
      <c r="C2306" s="13" t="s">
        <v>4302</v>
      </c>
      <c r="D2306" s="1" t="s">
        <v>4303</v>
      </c>
      <c r="E2306" s="1" t="s">
        <v>4277</v>
      </c>
      <c r="F2306" s="1" t="s">
        <v>29</v>
      </c>
      <c r="G2306" s="1" t="s">
        <v>12</v>
      </c>
      <c r="H2306" s="1" t="s">
        <v>13</v>
      </c>
      <c r="I2306" s="1" t="s">
        <v>13</v>
      </c>
      <c r="J2306" s="20">
        <f>COUNTIF($C$2:$C$2413,C2306)</f>
        <v>2</v>
      </c>
    </row>
    <row r="2307" spans="1:12">
      <c r="A2307" s="1" t="str">
        <f t="shared" ref="A2307:A2370" si="39">C2307</f>
        <v>JE7ZBU</v>
      </c>
      <c r="B2307" s="1">
        <v>4407019</v>
      </c>
      <c r="C2307" s="27" t="s">
        <v>4308</v>
      </c>
      <c r="D2307" s="1" t="s">
        <v>4309</v>
      </c>
      <c r="E2307" s="1" t="s">
        <v>1244</v>
      </c>
      <c r="F2307" s="1" t="s">
        <v>29</v>
      </c>
      <c r="G2307" s="1" t="s">
        <v>12</v>
      </c>
      <c r="H2307" s="1" t="s">
        <v>13</v>
      </c>
      <c r="I2307" s="1" t="s">
        <v>13</v>
      </c>
      <c r="J2307" s="20">
        <f>COUNTIF($C$2:$C$2413,C2307)</f>
        <v>2</v>
      </c>
      <c r="K2307" s="28" t="s">
        <v>4848</v>
      </c>
    </row>
    <row r="2308" spans="1:12">
      <c r="A2308" s="1" t="str">
        <f t="shared" si="39"/>
        <v>JA7ZQY</v>
      </c>
      <c r="B2308" s="1">
        <v>4407020</v>
      </c>
      <c r="C2308" s="1" t="s">
        <v>4310</v>
      </c>
      <c r="D2308" s="1" t="s">
        <v>4290</v>
      </c>
      <c r="E2308" s="1" t="s">
        <v>4297</v>
      </c>
      <c r="F2308" s="1" t="s">
        <v>29</v>
      </c>
      <c r="G2308" s="1" t="s">
        <v>12</v>
      </c>
      <c r="H2308" s="1" t="s">
        <v>13</v>
      </c>
      <c r="I2308" s="1" t="s">
        <v>13</v>
      </c>
      <c r="J2308">
        <f>COUNTIF($C$2:$C$2413,C2308)</f>
        <v>1</v>
      </c>
      <c r="K2308" t="s">
        <v>4949</v>
      </c>
      <c r="L2308" t="s">
        <v>4950</v>
      </c>
    </row>
    <row r="2309" spans="1:12">
      <c r="A2309" s="1" t="str">
        <f t="shared" si="39"/>
        <v>JE7UPL</v>
      </c>
      <c r="B2309" s="1">
        <v>4407021</v>
      </c>
      <c r="C2309" s="1" t="s">
        <v>4311</v>
      </c>
      <c r="D2309" s="1" t="s">
        <v>4312</v>
      </c>
      <c r="E2309" s="1" t="s">
        <v>4283</v>
      </c>
      <c r="F2309" s="1" t="s">
        <v>29</v>
      </c>
      <c r="G2309" s="1" t="s">
        <v>12</v>
      </c>
      <c r="H2309" s="1" t="s">
        <v>13</v>
      </c>
      <c r="I2309" s="1" t="s">
        <v>13</v>
      </c>
      <c r="J2309">
        <f>COUNTIF($C$2:$C$2413,C2309)</f>
        <v>1</v>
      </c>
    </row>
    <row r="2310" spans="1:12">
      <c r="A2310" s="1" t="str">
        <f t="shared" si="39"/>
        <v>JH7ZER</v>
      </c>
      <c r="B2310" s="1">
        <v>4407022</v>
      </c>
      <c r="C2310" s="13" t="s">
        <v>4313</v>
      </c>
      <c r="D2310" s="1" t="s">
        <v>4314</v>
      </c>
      <c r="E2310" s="1" t="s">
        <v>4315</v>
      </c>
      <c r="F2310" s="1" t="s">
        <v>29</v>
      </c>
      <c r="G2310" s="1" t="s">
        <v>12</v>
      </c>
      <c r="H2310" s="1" t="s">
        <v>13</v>
      </c>
      <c r="I2310" s="1" t="s">
        <v>13</v>
      </c>
      <c r="J2310" s="20">
        <f>COUNTIF($C$2:$C$2413,C2310)</f>
        <v>2</v>
      </c>
      <c r="K2310" t="s">
        <v>4951</v>
      </c>
      <c r="L2310" t="s">
        <v>4952</v>
      </c>
    </row>
    <row r="2311" spans="1:12">
      <c r="A2311" s="1" t="str">
        <f t="shared" si="39"/>
        <v>JH7ZER</v>
      </c>
      <c r="B2311" s="1">
        <v>4407023</v>
      </c>
      <c r="C2311" s="13" t="s">
        <v>4313</v>
      </c>
      <c r="D2311" s="1" t="s">
        <v>4314</v>
      </c>
      <c r="E2311" s="1" t="s">
        <v>4315</v>
      </c>
      <c r="F2311" s="1" t="s">
        <v>29</v>
      </c>
      <c r="G2311" s="1" t="s">
        <v>12</v>
      </c>
      <c r="H2311" s="1" t="s">
        <v>13</v>
      </c>
      <c r="I2311" s="1" t="s">
        <v>13</v>
      </c>
      <c r="J2311" s="20">
        <f>COUNTIF($C$2:$C$2413,C2311)</f>
        <v>2</v>
      </c>
      <c r="K2311" t="s">
        <v>4951</v>
      </c>
      <c r="L2311" t="s">
        <v>4952</v>
      </c>
    </row>
    <row r="2312" spans="1:12">
      <c r="A2312" s="1" t="str">
        <f t="shared" si="39"/>
        <v>JK7BEJ</v>
      </c>
      <c r="B2312" s="1">
        <v>4407024</v>
      </c>
      <c r="C2312" s="13" t="s">
        <v>4316</v>
      </c>
      <c r="D2312" s="1" t="s">
        <v>3173</v>
      </c>
      <c r="E2312" s="1" t="s">
        <v>4317</v>
      </c>
      <c r="F2312" s="1" t="s">
        <v>29</v>
      </c>
      <c r="G2312" s="1" t="s">
        <v>12</v>
      </c>
      <c r="H2312" s="1" t="s">
        <v>13</v>
      </c>
      <c r="I2312" s="1" t="s">
        <v>13</v>
      </c>
      <c r="J2312" s="20">
        <f>COUNTIF($C$2:$C$2413,C2312)</f>
        <v>2</v>
      </c>
    </row>
    <row r="2313" spans="1:12">
      <c r="A2313" s="1" t="str">
        <f t="shared" si="39"/>
        <v>JE7ZDC</v>
      </c>
      <c r="B2313" s="1">
        <v>4407025</v>
      </c>
      <c r="C2313" s="1" t="s">
        <v>4318</v>
      </c>
      <c r="D2313" s="1" t="s">
        <v>376</v>
      </c>
      <c r="E2313" s="1" t="s">
        <v>377</v>
      </c>
      <c r="F2313" s="1" t="s">
        <v>29</v>
      </c>
      <c r="G2313" s="1" t="s">
        <v>12</v>
      </c>
      <c r="H2313" s="1" t="s">
        <v>13</v>
      </c>
      <c r="I2313" s="1" t="s">
        <v>13</v>
      </c>
      <c r="J2313">
        <f>COUNTIF($C$2:$C$2413,C2313)</f>
        <v>1</v>
      </c>
      <c r="K2313" t="s">
        <v>4953</v>
      </c>
      <c r="L2313" t="s">
        <v>4829</v>
      </c>
    </row>
    <row r="2314" spans="1:12">
      <c r="A2314" s="1" t="str">
        <f t="shared" si="39"/>
        <v>JR7YVT</v>
      </c>
      <c r="B2314" s="1">
        <v>4407026</v>
      </c>
      <c r="C2314" s="13" t="s">
        <v>4319</v>
      </c>
      <c r="D2314" s="1" t="s">
        <v>4320</v>
      </c>
      <c r="E2314" s="1" t="s">
        <v>640</v>
      </c>
      <c r="F2314" s="1" t="s">
        <v>29</v>
      </c>
      <c r="G2314" s="1" t="s">
        <v>12</v>
      </c>
      <c r="H2314" s="2">
        <v>45118.460914351854</v>
      </c>
      <c r="I2314" s="1">
        <v>44120</v>
      </c>
      <c r="J2314" s="20">
        <f>COUNTIF($C$2:$C$2413,C2314)</f>
        <v>2</v>
      </c>
      <c r="K2314" t="s">
        <v>4954</v>
      </c>
      <c r="L2314" t="s">
        <v>4955</v>
      </c>
    </row>
    <row r="2315" spans="1:12">
      <c r="A2315" s="1" t="str">
        <f t="shared" si="39"/>
        <v>JA7ROC</v>
      </c>
      <c r="B2315" s="1">
        <v>4407027</v>
      </c>
      <c r="C2315" s="13" t="s">
        <v>4286</v>
      </c>
      <c r="D2315" s="1" t="s">
        <v>4287</v>
      </c>
      <c r="E2315" s="1" t="s">
        <v>4288</v>
      </c>
      <c r="F2315" s="1" t="s">
        <v>29</v>
      </c>
      <c r="G2315" s="1" t="s">
        <v>12</v>
      </c>
      <c r="H2315" s="1" t="s">
        <v>13</v>
      </c>
      <c r="I2315" s="1" t="s">
        <v>13</v>
      </c>
      <c r="J2315" s="20">
        <f>COUNTIF($C$2:$C$2413,C2315)</f>
        <v>2</v>
      </c>
    </row>
    <row r="2316" spans="1:12">
      <c r="A2316" s="1" t="str">
        <f t="shared" si="39"/>
        <v>JR7YVT</v>
      </c>
      <c r="B2316" s="1">
        <v>4407028</v>
      </c>
      <c r="C2316" s="13" t="s">
        <v>4319</v>
      </c>
      <c r="D2316" s="1" t="s">
        <v>4320</v>
      </c>
      <c r="E2316" s="1" t="s">
        <v>640</v>
      </c>
      <c r="F2316" s="1" t="s">
        <v>29</v>
      </c>
      <c r="G2316" s="1" t="s">
        <v>12</v>
      </c>
      <c r="H2316" s="1" t="s">
        <v>13</v>
      </c>
      <c r="I2316" s="1" t="s">
        <v>13</v>
      </c>
      <c r="J2316" s="20">
        <f>COUNTIF($C$2:$C$2413,C2316)</f>
        <v>2</v>
      </c>
      <c r="K2316" t="s">
        <v>4954</v>
      </c>
      <c r="L2316" t="s">
        <v>4955</v>
      </c>
    </row>
    <row r="2317" spans="1:12">
      <c r="A2317" s="1" t="str">
        <f t="shared" si="39"/>
        <v>JO7EZH</v>
      </c>
      <c r="B2317" s="1">
        <v>4407029</v>
      </c>
      <c r="C2317" s="1" t="s">
        <v>4321</v>
      </c>
      <c r="D2317" s="1" t="s">
        <v>4322</v>
      </c>
      <c r="E2317" s="1" t="s">
        <v>4323</v>
      </c>
      <c r="F2317" s="1" t="s">
        <v>29</v>
      </c>
      <c r="G2317" s="1" t="s">
        <v>12</v>
      </c>
      <c r="H2317" s="2">
        <v>45382.94494212963</v>
      </c>
      <c r="I2317" s="1">
        <v>44155</v>
      </c>
      <c r="J2317">
        <f>COUNTIF($C$2:$C$2413,C2317)</f>
        <v>1</v>
      </c>
    </row>
    <row r="2318" spans="1:12">
      <c r="A2318" s="1" t="str">
        <f t="shared" si="39"/>
        <v>JA7UDE</v>
      </c>
      <c r="B2318" s="1">
        <v>4407030</v>
      </c>
      <c r="C2318" s="1" t="s">
        <v>4324</v>
      </c>
      <c r="D2318" s="1" t="s">
        <v>4325</v>
      </c>
      <c r="E2318" s="1" t="s">
        <v>640</v>
      </c>
      <c r="F2318" s="1" t="s">
        <v>29</v>
      </c>
      <c r="G2318" s="1" t="s">
        <v>12</v>
      </c>
      <c r="H2318" s="2">
        <v>45409.356620370374</v>
      </c>
      <c r="I2318" s="1">
        <v>31672</v>
      </c>
      <c r="J2318">
        <f>COUNTIF($C$2:$C$2413,C2318)</f>
        <v>1</v>
      </c>
    </row>
    <row r="2319" spans="1:12">
      <c r="A2319" s="1" t="str">
        <f t="shared" si="39"/>
        <v>JL7WWQ</v>
      </c>
      <c r="B2319" s="1">
        <v>4407031</v>
      </c>
      <c r="C2319" s="1" t="s">
        <v>4326</v>
      </c>
      <c r="D2319" s="1" t="s">
        <v>4327</v>
      </c>
      <c r="E2319" s="1" t="s">
        <v>4307</v>
      </c>
      <c r="F2319" s="1" t="s">
        <v>29</v>
      </c>
      <c r="G2319" s="1" t="s">
        <v>12</v>
      </c>
      <c r="H2319" s="1" t="s">
        <v>13</v>
      </c>
      <c r="I2319" s="1" t="s">
        <v>13</v>
      </c>
      <c r="J2319">
        <f>COUNTIF($C$2:$C$2413,C2319)</f>
        <v>1</v>
      </c>
    </row>
    <row r="2320" spans="1:12">
      <c r="A2320" s="1" t="str">
        <f t="shared" si="39"/>
        <v>JK7IZT</v>
      </c>
      <c r="B2320" s="1">
        <v>4407032</v>
      </c>
      <c r="C2320" s="13" t="s">
        <v>4328</v>
      </c>
      <c r="D2320" s="1" t="s">
        <v>4329</v>
      </c>
      <c r="E2320" s="1" t="s">
        <v>4307</v>
      </c>
      <c r="F2320" s="1" t="s">
        <v>29</v>
      </c>
      <c r="G2320" s="1" t="s">
        <v>12</v>
      </c>
      <c r="H2320" s="1" t="s">
        <v>13</v>
      </c>
      <c r="I2320" s="1" t="s">
        <v>13</v>
      </c>
      <c r="J2320" s="20">
        <f>COUNTIF($C$2:$C$2413,C2320)</f>
        <v>2</v>
      </c>
    </row>
    <row r="2321" spans="1:11">
      <c r="A2321" s="1" t="str">
        <f t="shared" si="39"/>
        <v>JK7IZT</v>
      </c>
      <c r="B2321" s="1">
        <v>4407033</v>
      </c>
      <c r="C2321" s="13" t="s">
        <v>4328</v>
      </c>
      <c r="D2321" s="1" t="s">
        <v>4329</v>
      </c>
      <c r="E2321" s="1" t="s">
        <v>4307</v>
      </c>
      <c r="F2321" s="1" t="s">
        <v>29</v>
      </c>
      <c r="G2321" s="1" t="s">
        <v>12</v>
      </c>
      <c r="H2321" s="1" t="s">
        <v>13</v>
      </c>
      <c r="I2321" s="1" t="s">
        <v>13</v>
      </c>
      <c r="J2321" s="20">
        <f>COUNTIF($C$2:$C$2413,C2321)</f>
        <v>2</v>
      </c>
    </row>
    <row r="2322" spans="1:11">
      <c r="A2322" s="1" t="str">
        <f t="shared" si="39"/>
        <v>JR7YMF</v>
      </c>
      <c r="B2322" s="1">
        <v>4407035</v>
      </c>
      <c r="C2322" s="30" t="s">
        <v>4330</v>
      </c>
      <c r="D2322" s="1" t="s">
        <v>4331</v>
      </c>
      <c r="E2322" s="1" t="s">
        <v>640</v>
      </c>
      <c r="F2322" s="1" t="s">
        <v>29</v>
      </c>
      <c r="G2322" s="1" t="s">
        <v>12</v>
      </c>
      <c r="H2322" s="1" t="s">
        <v>13</v>
      </c>
      <c r="I2322" s="1" t="s">
        <v>13</v>
      </c>
      <c r="J2322">
        <f>COUNTIF($C$2:$C$2413,C2322)</f>
        <v>1</v>
      </c>
      <c r="K2322" s="28" t="s">
        <v>4848</v>
      </c>
    </row>
    <row r="2323" spans="1:11">
      <c r="A2323" s="1" t="str">
        <f t="shared" si="39"/>
        <v>JK7BEJ</v>
      </c>
      <c r="B2323" s="1">
        <v>4407036</v>
      </c>
      <c r="C2323" s="13" t="s">
        <v>4316</v>
      </c>
      <c r="D2323" s="1" t="s">
        <v>3173</v>
      </c>
      <c r="E2323" s="1" t="s">
        <v>4317</v>
      </c>
      <c r="F2323" s="1" t="s">
        <v>29</v>
      </c>
      <c r="G2323" s="1" t="s">
        <v>12</v>
      </c>
      <c r="H2323" s="2">
        <v>44937.490243055552</v>
      </c>
      <c r="I2323" s="1">
        <v>31656</v>
      </c>
      <c r="J2323" s="20">
        <f>COUNTIF($C$2:$C$2413,C2323)</f>
        <v>2</v>
      </c>
    </row>
    <row r="2324" spans="1:11">
      <c r="A2324" s="1" t="str">
        <f t="shared" si="39"/>
        <v>JE7ZDR</v>
      </c>
      <c r="B2324" s="1">
        <v>4407037</v>
      </c>
      <c r="C2324" s="30" t="s">
        <v>4332</v>
      </c>
      <c r="D2324" s="1" t="s">
        <v>4333</v>
      </c>
      <c r="E2324" s="1" t="s">
        <v>4288</v>
      </c>
      <c r="F2324" s="1" t="s">
        <v>29</v>
      </c>
      <c r="G2324" s="1" t="s">
        <v>12</v>
      </c>
      <c r="H2324" s="1" t="s">
        <v>13</v>
      </c>
      <c r="I2324" s="1" t="s">
        <v>13</v>
      </c>
      <c r="J2324">
        <f>COUNTIF($C$2:$C$2413,C2324)</f>
        <v>1</v>
      </c>
      <c r="K2324" s="28" t="s">
        <v>4848</v>
      </c>
    </row>
    <row r="2325" spans="1:11">
      <c r="A2325" s="1" t="str">
        <f t="shared" si="39"/>
        <v>JI7KHP</v>
      </c>
      <c r="B2325" s="1">
        <v>4407038</v>
      </c>
      <c r="C2325" s="13" t="s">
        <v>4334</v>
      </c>
      <c r="D2325" s="1" t="s">
        <v>4335</v>
      </c>
      <c r="E2325" s="1" t="s">
        <v>4336</v>
      </c>
      <c r="F2325" s="1" t="s">
        <v>29</v>
      </c>
      <c r="G2325" s="1" t="s">
        <v>12</v>
      </c>
      <c r="H2325" s="1" t="s">
        <v>13</v>
      </c>
      <c r="I2325" s="1" t="s">
        <v>13</v>
      </c>
      <c r="J2325" s="20">
        <f>COUNTIF($C$2:$C$2413,C2325)</f>
        <v>2</v>
      </c>
    </row>
    <row r="2326" spans="1:11">
      <c r="A2326" s="1" t="str">
        <f t="shared" si="39"/>
        <v>JI7KHP</v>
      </c>
      <c r="B2326" s="1">
        <v>4407039</v>
      </c>
      <c r="C2326" s="13" t="s">
        <v>4334</v>
      </c>
      <c r="D2326" s="1" t="s">
        <v>4335</v>
      </c>
      <c r="E2326" s="1" t="s">
        <v>4336</v>
      </c>
      <c r="F2326" s="1" t="s">
        <v>29</v>
      </c>
      <c r="G2326" s="1" t="s">
        <v>12</v>
      </c>
      <c r="H2326" s="1" t="s">
        <v>13</v>
      </c>
      <c r="I2326" s="1" t="s">
        <v>13</v>
      </c>
      <c r="J2326" s="20">
        <f>COUNTIF($C$2:$C$2413,C2326)</f>
        <v>2</v>
      </c>
    </row>
    <row r="2327" spans="1:11">
      <c r="A2327" s="1" t="str">
        <f t="shared" si="39"/>
        <v>JG7UBP</v>
      </c>
      <c r="B2327" s="1">
        <v>4407040</v>
      </c>
      <c r="C2327" s="13" t="s">
        <v>4337</v>
      </c>
      <c r="D2327" s="1" t="s">
        <v>4338</v>
      </c>
      <c r="E2327" s="1" t="s">
        <v>4339</v>
      </c>
      <c r="F2327" s="1" t="s">
        <v>29</v>
      </c>
      <c r="G2327" s="1" t="s">
        <v>12</v>
      </c>
      <c r="H2327" s="1" t="s">
        <v>13</v>
      </c>
      <c r="I2327" s="1" t="s">
        <v>13</v>
      </c>
      <c r="J2327" s="20">
        <f>COUNTIF($C$2:$C$2413,C2327)</f>
        <v>2</v>
      </c>
    </row>
    <row r="2328" spans="1:11">
      <c r="A2328" s="1" t="str">
        <f t="shared" si="39"/>
        <v>JG7UBP</v>
      </c>
      <c r="B2328" s="1">
        <v>4407041</v>
      </c>
      <c r="C2328" s="13" t="s">
        <v>4337</v>
      </c>
      <c r="D2328" s="1" t="s">
        <v>4338</v>
      </c>
      <c r="E2328" s="1" t="s">
        <v>4339</v>
      </c>
      <c r="F2328" s="1" t="s">
        <v>29</v>
      </c>
      <c r="G2328" s="1" t="s">
        <v>12</v>
      </c>
      <c r="H2328" s="1" t="s">
        <v>13</v>
      </c>
      <c r="I2328" s="1" t="s">
        <v>13</v>
      </c>
      <c r="J2328" s="20">
        <f>COUNTIF($C$2:$C$2413,C2328)</f>
        <v>2</v>
      </c>
    </row>
    <row r="2329" spans="1:11">
      <c r="A2329" s="1" t="str">
        <f t="shared" si="39"/>
        <v>JE7ZBU</v>
      </c>
      <c r="B2329" s="1">
        <v>4407044</v>
      </c>
      <c r="C2329" s="27" t="s">
        <v>4308</v>
      </c>
      <c r="D2329" s="1" t="s">
        <v>4309</v>
      </c>
      <c r="E2329" s="1" t="s">
        <v>1244</v>
      </c>
      <c r="F2329" s="1" t="s">
        <v>29</v>
      </c>
      <c r="G2329" s="1" t="s">
        <v>12</v>
      </c>
      <c r="H2329" s="1" t="s">
        <v>13</v>
      </c>
      <c r="I2329" s="1" t="s">
        <v>13</v>
      </c>
      <c r="J2329" s="20">
        <f>COUNTIF($C$2:$C$2413,C2329)</f>
        <v>2</v>
      </c>
      <c r="K2329" s="28" t="s">
        <v>4848</v>
      </c>
    </row>
    <row r="2330" spans="1:11">
      <c r="A2330" s="1" t="str">
        <f t="shared" si="39"/>
        <v>JO7XUF</v>
      </c>
      <c r="B2330" s="1">
        <v>4407045</v>
      </c>
      <c r="C2330" s="13" t="s">
        <v>4284</v>
      </c>
      <c r="D2330" s="1" t="s">
        <v>4285</v>
      </c>
      <c r="E2330" s="1" t="s">
        <v>1244</v>
      </c>
      <c r="F2330" s="1" t="s">
        <v>29</v>
      </c>
      <c r="G2330" s="1" t="s">
        <v>12</v>
      </c>
      <c r="H2330" s="1" t="s">
        <v>13</v>
      </c>
      <c r="I2330" s="1" t="s">
        <v>13</v>
      </c>
      <c r="J2330" s="20">
        <f>COUNTIF($C$2:$C$2413,C2330)</f>
        <v>2</v>
      </c>
    </row>
    <row r="2331" spans="1:11">
      <c r="A2331" s="1" t="str">
        <f t="shared" si="39"/>
        <v>JG7IMF</v>
      </c>
      <c r="B2331" s="1">
        <v>4407047</v>
      </c>
      <c r="C2331" s="13" t="s">
        <v>4273</v>
      </c>
      <c r="D2331" s="1" t="s">
        <v>4274</v>
      </c>
      <c r="E2331" s="1" t="s">
        <v>640</v>
      </c>
      <c r="F2331" s="1" t="s">
        <v>29</v>
      </c>
      <c r="G2331" s="1" t="s">
        <v>12</v>
      </c>
      <c r="H2331" s="2">
        <v>45102.467210648145</v>
      </c>
      <c r="I2331" s="1">
        <v>31656</v>
      </c>
      <c r="J2331" s="20">
        <f>COUNTIF($C$2:$C$2413,C2331)</f>
        <v>2</v>
      </c>
    </row>
    <row r="2332" spans="1:11">
      <c r="A2332" s="1" t="str">
        <f t="shared" si="39"/>
        <v>JF7NRI</v>
      </c>
      <c r="B2332" s="1">
        <v>4407049</v>
      </c>
      <c r="C2332" s="13" t="s">
        <v>4340</v>
      </c>
      <c r="D2332" s="1" t="s">
        <v>4341</v>
      </c>
      <c r="E2332" s="1" t="s">
        <v>4283</v>
      </c>
      <c r="F2332" s="1" t="s">
        <v>29</v>
      </c>
      <c r="G2332" s="1" t="s">
        <v>12</v>
      </c>
      <c r="H2332" s="1" t="s">
        <v>13</v>
      </c>
      <c r="I2332" s="1" t="s">
        <v>13</v>
      </c>
      <c r="J2332" s="20">
        <f>COUNTIF($C$2:$C$2413,C2332)</f>
        <v>2</v>
      </c>
    </row>
    <row r="2333" spans="1:11">
      <c r="A2333" s="1" t="str">
        <f t="shared" si="39"/>
        <v>JF7NRI</v>
      </c>
      <c r="B2333" s="1">
        <v>4407050</v>
      </c>
      <c r="C2333" s="13" t="s">
        <v>4340</v>
      </c>
      <c r="D2333" s="1" t="s">
        <v>4341</v>
      </c>
      <c r="E2333" s="1" t="s">
        <v>4283</v>
      </c>
      <c r="F2333" s="1" t="s">
        <v>29</v>
      </c>
      <c r="G2333" s="1" t="s">
        <v>12</v>
      </c>
      <c r="H2333" s="1" t="s">
        <v>13</v>
      </c>
      <c r="I2333" s="1" t="s">
        <v>13</v>
      </c>
      <c r="J2333" s="20">
        <f>COUNTIF($C$2:$C$2413,C2333)</f>
        <v>2</v>
      </c>
    </row>
    <row r="2334" spans="1:11">
      <c r="A2334" s="1" t="str">
        <f t="shared" si="39"/>
        <v>JA7JPG</v>
      </c>
      <c r="B2334" s="1">
        <v>4407051</v>
      </c>
      <c r="C2334" s="1" t="s">
        <v>4342</v>
      </c>
      <c r="D2334" s="1" t="s">
        <v>4343</v>
      </c>
      <c r="E2334" s="1" t="s">
        <v>377</v>
      </c>
      <c r="F2334" s="1" t="s">
        <v>29</v>
      </c>
      <c r="G2334" s="1" t="s">
        <v>12</v>
      </c>
      <c r="H2334" s="1" t="s">
        <v>13</v>
      </c>
      <c r="I2334" s="1" t="s">
        <v>13</v>
      </c>
      <c r="J2334">
        <f>COUNTIF($C$2:$C$2413,C2334)</f>
        <v>1</v>
      </c>
    </row>
    <row r="2335" spans="1:11">
      <c r="A2335" s="1" t="str">
        <f t="shared" si="39"/>
        <v>JR7ARG</v>
      </c>
      <c r="B2335" s="1">
        <v>4407052</v>
      </c>
      <c r="C2335" s="1" t="s">
        <v>4344</v>
      </c>
      <c r="D2335" s="1" t="s">
        <v>4345</v>
      </c>
      <c r="E2335" s="1" t="s">
        <v>4346</v>
      </c>
      <c r="F2335" s="1" t="s">
        <v>29</v>
      </c>
      <c r="G2335" s="1" t="s">
        <v>12</v>
      </c>
      <c r="H2335" s="2">
        <v>45284.568368055552</v>
      </c>
      <c r="I2335" s="1">
        <v>44120</v>
      </c>
      <c r="J2335">
        <f>COUNTIF($C$2:$C$2413,C2335)</f>
        <v>1</v>
      </c>
    </row>
    <row r="2336" spans="1:11">
      <c r="A2336" s="1" t="str">
        <f t="shared" si="39"/>
        <v>JE4UOI</v>
      </c>
      <c r="B2336" s="1">
        <v>4407053</v>
      </c>
      <c r="C2336" s="18" t="s">
        <v>4050</v>
      </c>
      <c r="D2336" s="1" t="s">
        <v>4051</v>
      </c>
      <c r="E2336" s="1" t="s">
        <v>1845</v>
      </c>
      <c r="F2336" s="1" t="s">
        <v>29</v>
      </c>
      <c r="G2336" s="1" t="s">
        <v>12</v>
      </c>
      <c r="H2336" s="1" t="s">
        <v>13</v>
      </c>
      <c r="I2336" s="1" t="s">
        <v>13</v>
      </c>
      <c r="J2336" s="19">
        <f>COUNTIF($C$2:$C$2413,C2336)</f>
        <v>3</v>
      </c>
    </row>
    <row r="2337" spans="1:12">
      <c r="A2337" s="1" t="str">
        <f t="shared" si="39"/>
        <v>JE7ZDW</v>
      </c>
      <c r="B2337" s="1">
        <v>4407054</v>
      </c>
      <c r="C2337" s="1" t="s">
        <v>4347</v>
      </c>
      <c r="D2337" s="1" t="s">
        <v>4348</v>
      </c>
      <c r="E2337" s="1" t="s">
        <v>4346</v>
      </c>
      <c r="F2337" s="1" t="s">
        <v>29</v>
      </c>
      <c r="G2337" s="1" t="s">
        <v>12</v>
      </c>
      <c r="H2337" s="2">
        <v>44997.61241898148</v>
      </c>
      <c r="I2337" s="1">
        <v>44120</v>
      </c>
      <c r="J2337">
        <f>COUNTIF($C$2:$C$2413,C2337)</f>
        <v>1</v>
      </c>
      <c r="K2337" t="s">
        <v>4956</v>
      </c>
      <c r="L2337" t="s">
        <v>4957</v>
      </c>
    </row>
    <row r="2338" spans="1:12">
      <c r="A2338" s="1" t="str">
        <f t="shared" si="39"/>
        <v>JP7JKT</v>
      </c>
      <c r="B2338" s="1">
        <v>4407055</v>
      </c>
      <c r="C2338" s="1" t="s">
        <v>4349</v>
      </c>
      <c r="D2338" s="1" t="s">
        <v>4350</v>
      </c>
      <c r="E2338" s="1" t="s">
        <v>4351</v>
      </c>
      <c r="F2338" s="1" t="s">
        <v>29</v>
      </c>
      <c r="G2338" s="1" t="s">
        <v>12</v>
      </c>
      <c r="H2338" s="1" t="s">
        <v>13</v>
      </c>
      <c r="I2338" s="1" t="s">
        <v>13</v>
      </c>
      <c r="J2338">
        <f>COUNTIF($C$2:$C$2413,C2338)</f>
        <v>1</v>
      </c>
    </row>
    <row r="2339" spans="1:12">
      <c r="A2339" s="1" t="str">
        <f t="shared" si="39"/>
        <v>JO7GVC</v>
      </c>
      <c r="B2339" s="1">
        <v>4407056</v>
      </c>
      <c r="C2339" s="1" t="s">
        <v>4352</v>
      </c>
      <c r="D2339" s="1" t="s">
        <v>4353</v>
      </c>
      <c r="E2339" s="1" t="s">
        <v>4354</v>
      </c>
      <c r="F2339" s="1" t="s">
        <v>29</v>
      </c>
      <c r="G2339" s="1" t="s">
        <v>12</v>
      </c>
      <c r="H2339" s="1" t="s">
        <v>13</v>
      </c>
      <c r="I2339" s="1" t="s">
        <v>13</v>
      </c>
      <c r="J2339">
        <f>COUNTIF($C$2:$C$2413,C2339)</f>
        <v>1</v>
      </c>
    </row>
    <row r="2340" spans="1:12">
      <c r="A2340" s="1" t="str">
        <f t="shared" si="39"/>
        <v>JE7ZDZ</v>
      </c>
      <c r="B2340" s="1">
        <v>4407057</v>
      </c>
      <c r="C2340" s="1" t="s">
        <v>4355</v>
      </c>
      <c r="D2340" s="1" t="s">
        <v>4356</v>
      </c>
      <c r="E2340" s="1" t="s">
        <v>377</v>
      </c>
      <c r="F2340" s="1" t="s">
        <v>29</v>
      </c>
      <c r="G2340" s="1" t="s">
        <v>12</v>
      </c>
      <c r="H2340" s="1" t="s">
        <v>13</v>
      </c>
      <c r="I2340" s="1" t="s">
        <v>13</v>
      </c>
      <c r="J2340">
        <f>COUNTIF($C$2:$C$2413,C2340)</f>
        <v>1</v>
      </c>
      <c r="K2340" t="s">
        <v>4958</v>
      </c>
      <c r="L2340" t="s">
        <v>4829</v>
      </c>
    </row>
    <row r="2341" spans="1:12">
      <c r="A2341" s="1" t="str">
        <f t="shared" si="39"/>
        <v>JL7KGW</v>
      </c>
      <c r="B2341" s="1">
        <v>4407058</v>
      </c>
      <c r="C2341" s="1" t="s">
        <v>4357</v>
      </c>
      <c r="D2341" s="1" t="s">
        <v>4358</v>
      </c>
      <c r="E2341" s="1" t="s">
        <v>4359</v>
      </c>
      <c r="F2341" s="1" t="s">
        <v>29</v>
      </c>
      <c r="G2341" s="1" t="s">
        <v>12</v>
      </c>
      <c r="H2341" s="2">
        <v>45476.078229166669</v>
      </c>
      <c r="I2341" s="1">
        <v>44120</v>
      </c>
      <c r="J2341">
        <f>COUNTIF($C$2:$C$2413,C2341)</f>
        <v>1</v>
      </c>
    </row>
    <row r="2342" spans="1:12">
      <c r="A2342" s="1" t="str">
        <f t="shared" si="39"/>
        <v>JA1QKM</v>
      </c>
      <c r="B2342" s="1">
        <v>4407063</v>
      </c>
      <c r="C2342" s="13" t="s">
        <v>2849</v>
      </c>
      <c r="D2342" s="1" t="s">
        <v>2850</v>
      </c>
      <c r="E2342" s="1" t="s">
        <v>2851</v>
      </c>
      <c r="F2342" s="1" t="s">
        <v>54</v>
      </c>
      <c r="G2342" s="1" t="s">
        <v>12</v>
      </c>
      <c r="H2342" s="1" t="s">
        <v>13</v>
      </c>
      <c r="I2342" s="1" t="s">
        <v>13</v>
      </c>
      <c r="J2342" s="20">
        <f>COUNTIF($C$2:$C$2413,C2342)</f>
        <v>2</v>
      </c>
    </row>
    <row r="2343" spans="1:12">
      <c r="A2343" s="1" t="str">
        <f t="shared" si="39"/>
        <v>JE7ZDI</v>
      </c>
      <c r="B2343" s="1">
        <v>4407064</v>
      </c>
      <c r="C2343" s="1" t="s">
        <v>4360</v>
      </c>
      <c r="D2343" s="1" t="s">
        <v>4361</v>
      </c>
      <c r="E2343" s="1" t="s">
        <v>5637</v>
      </c>
      <c r="F2343" s="1" t="s">
        <v>29</v>
      </c>
      <c r="G2343" s="1" t="s">
        <v>12</v>
      </c>
      <c r="H2343" s="2">
        <v>45328.373217592591</v>
      </c>
      <c r="I2343" s="1">
        <v>44120</v>
      </c>
      <c r="J2343">
        <f>COUNTIF($C$2:$C$2413,C2343)</f>
        <v>1</v>
      </c>
      <c r="K2343" t="s">
        <v>4959</v>
      </c>
      <c r="L2343" t="s">
        <v>4960</v>
      </c>
    </row>
    <row r="2344" spans="1:12">
      <c r="A2344" s="1" t="str">
        <f t="shared" si="39"/>
        <v>JH7WXM</v>
      </c>
      <c r="B2344" s="1">
        <v>4407065</v>
      </c>
      <c r="C2344" s="1" t="s">
        <v>4362</v>
      </c>
      <c r="D2344" s="1" t="s">
        <v>4363</v>
      </c>
      <c r="E2344" s="1" t="s">
        <v>377</v>
      </c>
      <c r="F2344" s="1" t="s">
        <v>29</v>
      </c>
      <c r="G2344" s="1" t="s">
        <v>12</v>
      </c>
      <c r="H2344" s="1" t="s">
        <v>13</v>
      </c>
      <c r="I2344" s="1" t="s">
        <v>13</v>
      </c>
      <c r="J2344">
        <f>COUNTIF($C$2:$C$2413,C2344)</f>
        <v>1</v>
      </c>
    </row>
    <row r="2345" spans="1:12">
      <c r="A2345" s="1" t="str">
        <f t="shared" si="39"/>
        <v>JP7GUC</v>
      </c>
      <c r="B2345" s="1">
        <v>4407066</v>
      </c>
      <c r="C2345" s="1" t="s">
        <v>4364</v>
      </c>
      <c r="D2345" s="1" t="s">
        <v>4365</v>
      </c>
      <c r="E2345" s="1" t="s">
        <v>4366</v>
      </c>
      <c r="F2345" s="1" t="s">
        <v>29</v>
      </c>
      <c r="G2345" s="1" t="s">
        <v>12</v>
      </c>
      <c r="H2345" s="2">
        <v>44960.321631944447</v>
      </c>
      <c r="I2345" s="1">
        <v>302050</v>
      </c>
      <c r="J2345">
        <f>COUNTIF($C$2:$C$2413,C2345)</f>
        <v>1</v>
      </c>
    </row>
    <row r="2346" spans="1:12">
      <c r="A2346" s="1" t="str">
        <f t="shared" si="39"/>
        <v>JP7DVH</v>
      </c>
      <c r="B2346" s="1">
        <v>4407067</v>
      </c>
      <c r="C2346" s="1" t="s">
        <v>4367</v>
      </c>
      <c r="D2346" s="1" t="s">
        <v>4368</v>
      </c>
      <c r="E2346" s="1" t="s">
        <v>4307</v>
      </c>
      <c r="F2346" s="1" t="s">
        <v>29</v>
      </c>
      <c r="G2346" s="1" t="s">
        <v>12</v>
      </c>
      <c r="H2346" s="1" t="s">
        <v>13</v>
      </c>
      <c r="I2346" s="1" t="s">
        <v>13</v>
      </c>
      <c r="J2346">
        <f>COUNTIF($C$2:$C$2413,C2346)</f>
        <v>1</v>
      </c>
    </row>
    <row r="2347" spans="1:12">
      <c r="A2347" s="1" t="str">
        <f t="shared" si="39"/>
        <v>JP7MIE</v>
      </c>
      <c r="B2347" s="1">
        <v>4407068</v>
      </c>
      <c r="C2347" s="1" t="s">
        <v>4369</v>
      </c>
      <c r="D2347" s="1" t="s">
        <v>4370</v>
      </c>
      <c r="E2347" s="1" t="s">
        <v>4371</v>
      </c>
      <c r="F2347" s="1" t="s">
        <v>29</v>
      </c>
      <c r="G2347" s="1" t="s">
        <v>12</v>
      </c>
      <c r="H2347" s="2">
        <v>44961.157384259262</v>
      </c>
      <c r="I2347" s="1">
        <v>44155</v>
      </c>
      <c r="J2347">
        <f>COUNTIF($C$2:$C$2413,C2347)</f>
        <v>1</v>
      </c>
    </row>
    <row r="2348" spans="1:12">
      <c r="A2348" s="1" t="str">
        <f t="shared" si="39"/>
        <v>JE7ZEE</v>
      </c>
      <c r="B2348" s="1">
        <v>4407069</v>
      </c>
      <c r="C2348" s="1" t="s">
        <v>4372</v>
      </c>
      <c r="D2348" s="1" t="s">
        <v>4370</v>
      </c>
      <c r="E2348" s="1" t="s">
        <v>4371</v>
      </c>
      <c r="F2348" s="1" t="s">
        <v>29</v>
      </c>
      <c r="G2348" s="1" t="s">
        <v>12</v>
      </c>
      <c r="H2348" s="1" t="s">
        <v>13</v>
      </c>
      <c r="I2348" s="1" t="s">
        <v>13</v>
      </c>
      <c r="J2348">
        <f>COUNTIF($C$2:$C$2413,C2348)</f>
        <v>1</v>
      </c>
      <c r="K2348" t="s">
        <v>4961</v>
      </c>
      <c r="L2348" t="s">
        <v>4837</v>
      </c>
    </row>
    <row r="2349" spans="1:12">
      <c r="A2349" s="1" t="str">
        <f t="shared" si="39"/>
        <v>JH7KPZ</v>
      </c>
      <c r="B2349" s="1">
        <v>4407070</v>
      </c>
      <c r="C2349" s="13" t="s">
        <v>4373</v>
      </c>
      <c r="D2349" s="1" t="s">
        <v>4374</v>
      </c>
      <c r="E2349" s="1" t="s">
        <v>4375</v>
      </c>
      <c r="F2349" s="1" t="s">
        <v>29</v>
      </c>
      <c r="G2349" s="1" t="s">
        <v>12</v>
      </c>
      <c r="H2349" s="1" t="s">
        <v>13</v>
      </c>
      <c r="I2349" s="1" t="s">
        <v>13</v>
      </c>
      <c r="J2349" s="20">
        <f>COUNTIF($C$2:$C$2413,C2349)</f>
        <v>2</v>
      </c>
    </row>
    <row r="2350" spans="1:12">
      <c r="A2350" s="1" t="str">
        <f t="shared" si="39"/>
        <v>JH7KPZ</v>
      </c>
      <c r="B2350" s="1">
        <v>4407071</v>
      </c>
      <c r="C2350" s="13" t="s">
        <v>4373</v>
      </c>
      <c r="D2350" s="1" t="s">
        <v>4374</v>
      </c>
      <c r="E2350" s="1" t="s">
        <v>4375</v>
      </c>
      <c r="F2350" s="1" t="s">
        <v>29</v>
      </c>
      <c r="G2350" s="1" t="s">
        <v>12</v>
      </c>
      <c r="H2350" s="1" t="s">
        <v>13</v>
      </c>
      <c r="I2350" s="1" t="s">
        <v>13</v>
      </c>
      <c r="J2350" s="20">
        <f>COUNTIF($C$2:$C$2413,C2350)</f>
        <v>2</v>
      </c>
    </row>
    <row r="2351" spans="1:12">
      <c r="A2351" s="1" t="str">
        <f t="shared" si="39"/>
        <v>JP7SRV</v>
      </c>
      <c r="B2351" s="1">
        <v>4407073</v>
      </c>
      <c r="C2351" s="13" t="s">
        <v>4376</v>
      </c>
      <c r="D2351" s="1" t="s">
        <v>3720</v>
      </c>
      <c r="E2351" s="1" t="s">
        <v>4377</v>
      </c>
      <c r="F2351" s="1" t="s">
        <v>29</v>
      </c>
      <c r="G2351" s="1" t="s">
        <v>12</v>
      </c>
      <c r="H2351" s="1" t="s">
        <v>13</v>
      </c>
      <c r="I2351" s="1" t="s">
        <v>13</v>
      </c>
      <c r="J2351" s="20">
        <f>COUNTIF($C$2:$C$2413,C2351)</f>
        <v>2</v>
      </c>
    </row>
    <row r="2352" spans="1:12" ht="19.5" thickBot="1">
      <c r="A2352" s="6" t="str">
        <f t="shared" si="39"/>
        <v>JP7SRV</v>
      </c>
      <c r="B2352" s="6">
        <v>4407074</v>
      </c>
      <c r="C2352" s="15" t="s">
        <v>4376</v>
      </c>
      <c r="D2352" s="6" t="s">
        <v>3720</v>
      </c>
      <c r="E2352" s="6" t="s">
        <v>4377</v>
      </c>
      <c r="F2352" s="6" t="s">
        <v>29</v>
      </c>
      <c r="G2352" s="6" t="s">
        <v>12</v>
      </c>
      <c r="H2352" s="6" t="s">
        <v>13</v>
      </c>
      <c r="I2352" s="6" t="s">
        <v>13</v>
      </c>
      <c r="J2352" s="20">
        <f>COUNTIF($C$2:$C$2413,C2352)</f>
        <v>2</v>
      </c>
    </row>
    <row r="2353" spans="1:12">
      <c r="A2353" s="7" t="str">
        <f t="shared" si="39"/>
        <v>JI8KVH</v>
      </c>
      <c r="B2353" s="7">
        <v>4408001</v>
      </c>
      <c r="C2353" s="7" t="s">
        <v>4378</v>
      </c>
      <c r="D2353" s="7" t="s">
        <v>4379</v>
      </c>
      <c r="E2353" s="7" t="s">
        <v>4380</v>
      </c>
      <c r="F2353" s="7" t="s">
        <v>129</v>
      </c>
      <c r="G2353" s="7" t="s">
        <v>12</v>
      </c>
      <c r="H2353" s="7" t="s">
        <v>13</v>
      </c>
      <c r="I2353" s="7" t="s">
        <v>13</v>
      </c>
      <c r="J2353">
        <f>COUNTIF($C$2:$C$2413,C2353)</f>
        <v>1</v>
      </c>
    </row>
    <row r="2354" spans="1:12">
      <c r="A2354" s="1" t="str">
        <f t="shared" si="39"/>
        <v>JA8IBG</v>
      </c>
      <c r="B2354" s="1">
        <v>4408002</v>
      </c>
      <c r="C2354" s="1" t="s">
        <v>4381</v>
      </c>
      <c r="D2354" s="1" t="s">
        <v>4382</v>
      </c>
      <c r="E2354" s="1" t="s">
        <v>557</v>
      </c>
      <c r="F2354" s="1" t="s">
        <v>129</v>
      </c>
      <c r="G2354" s="1" t="s">
        <v>12</v>
      </c>
      <c r="H2354" s="2">
        <v>45500.604745370372</v>
      </c>
      <c r="I2354" s="1">
        <v>44124</v>
      </c>
      <c r="J2354">
        <f>COUNTIF($C$2:$C$2413,C2354)</f>
        <v>1</v>
      </c>
    </row>
    <row r="2355" spans="1:12">
      <c r="A2355" s="1" t="str">
        <f t="shared" si="39"/>
        <v>JR8OXV</v>
      </c>
      <c r="B2355" s="1">
        <v>4408003</v>
      </c>
      <c r="C2355" s="1" t="s">
        <v>4383</v>
      </c>
      <c r="D2355" s="1" t="s">
        <v>4384</v>
      </c>
      <c r="E2355" s="1" t="s">
        <v>4385</v>
      </c>
      <c r="F2355" s="1" t="s">
        <v>129</v>
      </c>
      <c r="G2355" s="1" t="s">
        <v>12</v>
      </c>
      <c r="H2355" s="1" t="s">
        <v>13</v>
      </c>
      <c r="I2355" s="1" t="s">
        <v>13</v>
      </c>
      <c r="J2355">
        <f>COUNTIF($C$2:$C$2413,C2355)</f>
        <v>1</v>
      </c>
    </row>
    <row r="2356" spans="1:12">
      <c r="A2356" s="1" t="str">
        <f t="shared" si="39"/>
        <v>JR8ORC</v>
      </c>
      <c r="B2356" s="1">
        <v>4408004</v>
      </c>
      <c r="C2356" s="13" t="s">
        <v>4386</v>
      </c>
      <c r="D2356" s="1" t="s">
        <v>4387</v>
      </c>
      <c r="E2356" s="1" t="s">
        <v>4388</v>
      </c>
      <c r="F2356" s="1" t="s">
        <v>129</v>
      </c>
      <c r="G2356" s="1" t="s">
        <v>12</v>
      </c>
      <c r="H2356" s="1" t="s">
        <v>13</v>
      </c>
      <c r="I2356" s="1" t="s">
        <v>13</v>
      </c>
      <c r="J2356" s="20">
        <f>COUNTIF($C$2:$C$2413,C2356)</f>
        <v>2</v>
      </c>
    </row>
    <row r="2357" spans="1:12">
      <c r="A2357" s="1" t="str">
        <f t="shared" si="39"/>
        <v>JM8KQE</v>
      </c>
      <c r="B2357" s="1">
        <v>4408005</v>
      </c>
      <c r="C2357" s="1" t="s">
        <v>4389</v>
      </c>
      <c r="D2357" s="1" t="s">
        <v>4390</v>
      </c>
      <c r="E2357" s="1" t="s">
        <v>557</v>
      </c>
      <c r="F2357" s="1" t="s">
        <v>129</v>
      </c>
      <c r="G2357" s="1" t="s">
        <v>12</v>
      </c>
      <c r="H2357" s="1" t="s">
        <v>13</v>
      </c>
      <c r="I2357" s="1" t="s">
        <v>13</v>
      </c>
      <c r="J2357">
        <f>COUNTIF($C$2:$C$2413,C2357)</f>
        <v>1</v>
      </c>
    </row>
    <row r="2358" spans="1:12">
      <c r="A2358" s="1" t="str">
        <f t="shared" si="39"/>
        <v>JM8IXA</v>
      </c>
      <c r="B2358" s="1">
        <v>4408006</v>
      </c>
      <c r="C2358" s="22" t="s">
        <v>4391</v>
      </c>
      <c r="D2358" s="1" t="s">
        <v>134</v>
      </c>
      <c r="E2358" s="1" t="s">
        <v>4392</v>
      </c>
      <c r="F2358" s="1" t="s">
        <v>129</v>
      </c>
      <c r="G2358" s="1" t="s">
        <v>12</v>
      </c>
      <c r="H2358" s="2">
        <v>45391.094143518516</v>
      </c>
      <c r="I2358" s="1">
        <v>21438</v>
      </c>
      <c r="J2358" s="20">
        <f>COUNTIF($C$2:$C$2413,C2358)</f>
        <v>2</v>
      </c>
    </row>
    <row r="2359" spans="1:12">
      <c r="A2359" s="1" t="str">
        <f t="shared" si="39"/>
        <v>JA8EFI</v>
      </c>
      <c r="B2359" s="1">
        <v>4408007</v>
      </c>
      <c r="C2359" s="13" t="s">
        <v>4393</v>
      </c>
      <c r="D2359" s="1" t="s">
        <v>4394</v>
      </c>
      <c r="E2359" s="1" t="s">
        <v>557</v>
      </c>
      <c r="F2359" s="1" t="s">
        <v>129</v>
      </c>
      <c r="G2359" s="1" t="s">
        <v>12</v>
      </c>
      <c r="H2359" s="1" t="s">
        <v>13</v>
      </c>
      <c r="I2359" s="1" t="s">
        <v>13</v>
      </c>
      <c r="J2359" s="20">
        <f>COUNTIF($C$2:$C$2413,C2359)</f>
        <v>2</v>
      </c>
    </row>
    <row r="2360" spans="1:12">
      <c r="A2360" s="1" t="str">
        <f t="shared" si="39"/>
        <v>JR8EKN</v>
      </c>
      <c r="B2360" s="1">
        <v>4408008</v>
      </c>
      <c r="C2360" s="22" t="s">
        <v>4395</v>
      </c>
      <c r="D2360" s="1" t="s">
        <v>4396</v>
      </c>
      <c r="E2360" s="1" t="s">
        <v>557</v>
      </c>
      <c r="F2360" s="1" t="s">
        <v>129</v>
      </c>
      <c r="G2360" s="1" t="s">
        <v>12</v>
      </c>
      <c r="H2360" s="1" t="s">
        <v>13</v>
      </c>
      <c r="I2360" s="1" t="s">
        <v>13</v>
      </c>
      <c r="J2360" s="20">
        <f>COUNTIF($C$2:$C$2413,C2360)</f>
        <v>2</v>
      </c>
    </row>
    <row r="2361" spans="1:12">
      <c r="A2361" s="1" t="str">
        <f t="shared" si="39"/>
        <v>JE8TOM</v>
      </c>
      <c r="B2361" s="1">
        <v>4408009</v>
      </c>
      <c r="C2361" s="1" t="s">
        <v>4397</v>
      </c>
      <c r="D2361" s="1" t="s">
        <v>4398</v>
      </c>
      <c r="E2361" s="1" t="s">
        <v>557</v>
      </c>
      <c r="F2361" s="1" t="s">
        <v>129</v>
      </c>
      <c r="G2361" s="1" t="s">
        <v>12</v>
      </c>
      <c r="H2361" s="1" t="s">
        <v>13</v>
      </c>
      <c r="I2361" s="1" t="s">
        <v>13</v>
      </c>
      <c r="J2361">
        <f>COUNTIF($C$2:$C$2413,C2361)</f>
        <v>1</v>
      </c>
    </row>
    <row r="2362" spans="1:12">
      <c r="A2362" s="1" t="str">
        <f t="shared" si="39"/>
        <v>JR8YIO</v>
      </c>
      <c r="B2362" s="1">
        <v>4408010</v>
      </c>
      <c r="C2362" s="1" t="s">
        <v>4399</v>
      </c>
      <c r="D2362" s="1" t="s">
        <v>4387</v>
      </c>
      <c r="E2362" s="1" t="s">
        <v>4388</v>
      </c>
      <c r="F2362" s="1" t="s">
        <v>129</v>
      </c>
      <c r="G2362" s="1" t="s">
        <v>12</v>
      </c>
      <c r="H2362" s="1" t="s">
        <v>13</v>
      </c>
      <c r="I2362" s="1" t="s">
        <v>13</v>
      </c>
      <c r="J2362">
        <f>COUNTIF($C$2:$C$2413,C2362)</f>
        <v>1</v>
      </c>
      <c r="K2362" t="s">
        <v>4962</v>
      </c>
      <c r="L2362" t="s">
        <v>4963</v>
      </c>
    </row>
    <row r="2363" spans="1:12">
      <c r="A2363" s="1" t="str">
        <f t="shared" si="39"/>
        <v>JR8ORC</v>
      </c>
      <c r="B2363" s="1">
        <v>4408011</v>
      </c>
      <c r="C2363" s="13" t="s">
        <v>4386</v>
      </c>
      <c r="D2363" s="1" t="s">
        <v>4387</v>
      </c>
      <c r="E2363" s="1" t="s">
        <v>4388</v>
      </c>
      <c r="F2363" s="1" t="s">
        <v>129</v>
      </c>
      <c r="G2363" s="1" t="s">
        <v>12</v>
      </c>
      <c r="H2363" s="1" t="s">
        <v>13</v>
      </c>
      <c r="I2363" s="1" t="s">
        <v>13</v>
      </c>
      <c r="J2363" s="20">
        <f>COUNTIF($C$2:$C$2413,C2363)</f>
        <v>2</v>
      </c>
    </row>
    <row r="2364" spans="1:12">
      <c r="A2364" s="1" t="str">
        <f t="shared" si="39"/>
        <v>JA8KCE</v>
      </c>
      <c r="B2364" s="1">
        <v>4408012</v>
      </c>
      <c r="C2364" s="1" t="s">
        <v>4400</v>
      </c>
      <c r="D2364" s="1" t="s">
        <v>2842</v>
      </c>
      <c r="E2364" s="1" t="s">
        <v>4401</v>
      </c>
      <c r="F2364" s="1" t="s">
        <v>129</v>
      </c>
      <c r="G2364" s="1" t="s">
        <v>12</v>
      </c>
      <c r="H2364" s="1" t="s">
        <v>13</v>
      </c>
      <c r="I2364" s="1" t="s">
        <v>13</v>
      </c>
      <c r="J2364">
        <f>COUNTIF($C$2:$C$2413,C2364)</f>
        <v>1</v>
      </c>
    </row>
    <row r="2365" spans="1:12">
      <c r="A2365" s="1" t="str">
        <f t="shared" si="39"/>
        <v>JK8SZW</v>
      </c>
      <c r="B2365" s="1">
        <v>4408013</v>
      </c>
      <c r="C2365" s="1" t="s">
        <v>4402</v>
      </c>
      <c r="D2365" s="1" t="s">
        <v>4403</v>
      </c>
      <c r="E2365" s="1" t="s">
        <v>557</v>
      </c>
      <c r="F2365" s="1" t="s">
        <v>129</v>
      </c>
      <c r="G2365" s="1" t="s">
        <v>12</v>
      </c>
      <c r="H2365" s="1" t="s">
        <v>13</v>
      </c>
      <c r="I2365" s="1" t="s">
        <v>13</v>
      </c>
      <c r="J2365">
        <f>COUNTIF($C$2:$C$2413,C2365)</f>
        <v>1</v>
      </c>
    </row>
    <row r="2366" spans="1:12">
      <c r="A2366" s="1" t="str">
        <f t="shared" si="39"/>
        <v>JA8EFI</v>
      </c>
      <c r="B2366" s="1">
        <v>4408014</v>
      </c>
      <c r="C2366" s="13" t="s">
        <v>4393</v>
      </c>
      <c r="D2366" s="1" t="s">
        <v>4394</v>
      </c>
      <c r="E2366" s="1" t="s">
        <v>557</v>
      </c>
      <c r="F2366" s="1" t="s">
        <v>129</v>
      </c>
      <c r="G2366" s="1" t="s">
        <v>12</v>
      </c>
      <c r="H2366" s="1" t="s">
        <v>13</v>
      </c>
      <c r="I2366" s="1" t="s">
        <v>13</v>
      </c>
      <c r="J2366" s="20">
        <f>COUNTIF($C$2:$C$2413,C2366)</f>
        <v>2</v>
      </c>
    </row>
    <row r="2367" spans="1:12">
      <c r="A2367" s="1" t="str">
        <f t="shared" si="39"/>
        <v>JA8HK</v>
      </c>
      <c r="B2367" s="1">
        <v>4408015</v>
      </c>
      <c r="C2367" s="1" t="s">
        <v>4404</v>
      </c>
      <c r="D2367" s="1" t="s">
        <v>4405</v>
      </c>
      <c r="E2367" s="1" t="s">
        <v>4406</v>
      </c>
      <c r="F2367" s="1" t="s">
        <v>129</v>
      </c>
      <c r="G2367" s="1" t="s">
        <v>12</v>
      </c>
      <c r="H2367" s="1" t="s">
        <v>13</v>
      </c>
      <c r="I2367" s="1" t="s">
        <v>13</v>
      </c>
      <c r="J2367">
        <f>COUNTIF($C$2:$C$2413,C2367)</f>
        <v>1</v>
      </c>
    </row>
    <row r="2368" spans="1:12">
      <c r="A2368" s="1" t="str">
        <f t="shared" si="39"/>
        <v>JR8YOM</v>
      </c>
      <c r="B2368" s="1">
        <v>4408019</v>
      </c>
      <c r="C2368" s="13" t="s">
        <v>133</v>
      </c>
      <c r="D2368" s="1" t="s">
        <v>134</v>
      </c>
      <c r="E2368" s="1" t="s">
        <v>135</v>
      </c>
      <c r="F2368" s="1" t="s">
        <v>129</v>
      </c>
      <c r="G2368" s="1" t="s">
        <v>12</v>
      </c>
      <c r="H2368" s="1" t="s">
        <v>13</v>
      </c>
      <c r="I2368" s="1" t="s">
        <v>13</v>
      </c>
      <c r="J2368" s="20">
        <f>COUNTIF($C$2:$C$2413,C2368)</f>
        <v>2</v>
      </c>
      <c r="K2368" t="s">
        <v>4718</v>
      </c>
      <c r="L2368" t="s">
        <v>4719</v>
      </c>
    </row>
    <row r="2369" spans="1:12">
      <c r="A2369" s="1" t="str">
        <f t="shared" si="39"/>
        <v>JH8OVN</v>
      </c>
      <c r="B2369" s="1">
        <v>4408020</v>
      </c>
      <c r="C2369" s="1" t="s">
        <v>4407</v>
      </c>
      <c r="D2369" s="1" t="s">
        <v>4408</v>
      </c>
      <c r="E2369" s="1" t="s">
        <v>557</v>
      </c>
      <c r="F2369" s="1" t="s">
        <v>129</v>
      </c>
      <c r="G2369" s="1" t="s">
        <v>12</v>
      </c>
      <c r="H2369" s="1" t="s">
        <v>13</v>
      </c>
      <c r="I2369" s="1" t="s">
        <v>13</v>
      </c>
      <c r="J2369">
        <f>COUNTIF($C$2:$C$2413,C2369)</f>
        <v>1</v>
      </c>
    </row>
    <row r="2370" spans="1:12">
      <c r="A2370" s="1" t="str">
        <f t="shared" si="39"/>
        <v>JA8BXQ</v>
      </c>
      <c r="B2370" s="1">
        <v>4408021</v>
      </c>
      <c r="C2370" s="1" t="s">
        <v>4409</v>
      </c>
      <c r="D2370" s="1" t="s">
        <v>4410</v>
      </c>
      <c r="E2370" s="1" t="s">
        <v>868</v>
      </c>
      <c r="F2370" s="1" t="s">
        <v>129</v>
      </c>
      <c r="G2370" s="1" t="s">
        <v>12</v>
      </c>
      <c r="H2370" s="2">
        <v>44766.118969907409</v>
      </c>
      <c r="I2370" s="1">
        <v>44180</v>
      </c>
      <c r="J2370">
        <f>COUNTIF($C$2:$C$2413,C2370)</f>
        <v>1</v>
      </c>
    </row>
    <row r="2371" spans="1:12">
      <c r="A2371" s="1" t="str">
        <f t="shared" ref="A2371:A2412" si="40">C2371</f>
        <v>JA8PDG</v>
      </c>
      <c r="B2371" s="1">
        <v>4408022</v>
      </c>
      <c r="C2371" s="1" t="s">
        <v>4411</v>
      </c>
      <c r="D2371" s="1" t="s">
        <v>4412</v>
      </c>
      <c r="E2371" s="1" t="s">
        <v>868</v>
      </c>
      <c r="F2371" s="1" t="s">
        <v>129</v>
      </c>
      <c r="G2371" s="1" t="s">
        <v>12</v>
      </c>
      <c r="H2371" s="2">
        <v>45499.324374999997</v>
      </c>
      <c r="I2371" s="1">
        <v>310</v>
      </c>
      <c r="J2371">
        <f>COUNTIF($C$2:$C$2413,C2371)</f>
        <v>1</v>
      </c>
    </row>
    <row r="2372" spans="1:12" ht="19.5" thickBot="1">
      <c r="A2372" s="6" t="str">
        <f t="shared" si="40"/>
        <v>JK8RGI</v>
      </c>
      <c r="B2372" s="6">
        <v>4408023</v>
      </c>
      <c r="C2372" s="6" t="s">
        <v>4413</v>
      </c>
      <c r="D2372" s="6" t="s">
        <v>4414</v>
      </c>
      <c r="E2372" s="6" t="s">
        <v>4415</v>
      </c>
      <c r="F2372" s="6" t="s">
        <v>129</v>
      </c>
      <c r="G2372" s="6" t="s">
        <v>12</v>
      </c>
      <c r="H2372" s="6" t="s">
        <v>13</v>
      </c>
      <c r="I2372" s="6" t="s">
        <v>13</v>
      </c>
      <c r="J2372">
        <f>COUNTIF($C$2:$C$2413,C2372)</f>
        <v>1</v>
      </c>
    </row>
    <row r="2373" spans="1:12">
      <c r="A2373" s="7" t="str">
        <f t="shared" si="40"/>
        <v>JH9IIA</v>
      </c>
      <c r="B2373" s="7">
        <v>4409001</v>
      </c>
      <c r="C2373" s="7" t="s">
        <v>4416</v>
      </c>
      <c r="D2373" s="7" t="s">
        <v>3727</v>
      </c>
      <c r="E2373" s="7" t="s">
        <v>4417</v>
      </c>
      <c r="F2373" s="7" t="s">
        <v>147</v>
      </c>
      <c r="G2373" s="7" t="s">
        <v>12</v>
      </c>
      <c r="H2373" s="7" t="s">
        <v>13</v>
      </c>
      <c r="I2373" s="7" t="s">
        <v>13</v>
      </c>
      <c r="J2373">
        <f>COUNTIF($C$2:$C$2413,C2373)</f>
        <v>1</v>
      </c>
    </row>
    <row r="2374" spans="1:12">
      <c r="A2374" s="1" t="str">
        <f t="shared" si="40"/>
        <v>JE9LMZ</v>
      </c>
      <c r="B2374" s="1">
        <v>4409002</v>
      </c>
      <c r="C2374" s="22" t="s">
        <v>4418</v>
      </c>
      <c r="D2374" s="1" t="s">
        <v>4419</v>
      </c>
      <c r="E2374" s="1" t="s">
        <v>4420</v>
      </c>
      <c r="F2374" s="1" t="s">
        <v>147</v>
      </c>
      <c r="G2374" s="1" t="s">
        <v>12</v>
      </c>
      <c r="H2374" s="1" t="s">
        <v>13</v>
      </c>
      <c r="I2374" s="1" t="s">
        <v>13</v>
      </c>
      <c r="J2374" s="20">
        <f>COUNTIF($C$2:$C$2413,C2374)</f>
        <v>2</v>
      </c>
    </row>
    <row r="2375" spans="1:12">
      <c r="A2375" s="1" t="str">
        <f t="shared" si="40"/>
        <v>JR9MAR</v>
      </c>
      <c r="B2375" s="1">
        <v>4409003</v>
      </c>
      <c r="C2375" s="1" t="s">
        <v>4421</v>
      </c>
      <c r="D2375" s="1" t="s">
        <v>4422</v>
      </c>
      <c r="E2375" s="1" t="s">
        <v>4423</v>
      </c>
      <c r="F2375" s="1" t="s">
        <v>147</v>
      </c>
      <c r="G2375" s="1" t="s">
        <v>12</v>
      </c>
      <c r="H2375" s="1" t="s">
        <v>13</v>
      </c>
      <c r="I2375" s="1" t="s">
        <v>13</v>
      </c>
      <c r="J2375">
        <f>COUNTIF($C$2:$C$2413,C2375)</f>
        <v>1</v>
      </c>
    </row>
    <row r="2376" spans="1:12">
      <c r="A2376" s="1" t="str">
        <f t="shared" si="40"/>
        <v>JA9MIZ</v>
      </c>
      <c r="B2376" s="1">
        <v>4409004</v>
      </c>
      <c r="C2376" s="1" t="s">
        <v>4424</v>
      </c>
      <c r="D2376" s="1" t="s">
        <v>4425</v>
      </c>
      <c r="E2376" s="1" t="s">
        <v>4426</v>
      </c>
      <c r="F2376" s="1" t="s">
        <v>147</v>
      </c>
      <c r="G2376" s="1" t="s">
        <v>12</v>
      </c>
      <c r="H2376" s="1" t="s">
        <v>13</v>
      </c>
      <c r="I2376" s="1" t="s">
        <v>13</v>
      </c>
      <c r="J2376">
        <f>COUNTIF($C$2:$C$2413,C2376)</f>
        <v>1</v>
      </c>
    </row>
    <row r="2377" spans="1:12">
      <c r="A2377" s="1" t="str">
        <f t="shared" si="40"/>
        <v>JA9THA</v>
      </c>
      <c r="B2377" s="1">
        <v>4409005</v>
      </c>
      <c r="C2377" s="1" t="s">
        <v>4427</v>
      </c>
      <c r="D2377" s="1" t="s">
        <v>4428</v>
      </c>
      <c r="E2377" s="1" t="s">
        <v>4429</v>
      </c>
      <c r="F2377" s="1" t="s">
        <v>147</v>
      </c>
      <c r="G2377" s="1" t="s">
        <v>12</v>
      </c>
      <c r="H2377" s="2">
        <v>45014.13590277778</v>
      </c>
      <c r="I2377" s="1">
        <v>44155</v>
      </c>
      <c r="J2377">
        <f>COUNTIF($C$2:$C$2413,C2377)</f>
        <v>1</v>
      </c>
    </row>
    <row r="2378" spans="1:12">
      <c r="A2378" s="1" t="str">
        <f t="shared" si="40"/>
        <v>JE9MFZ</v>
      </c>
      <c r="B2378" s="1">
        <v>4409006</v>
      </c>
      <c r="C2378" s="1" t="s">
        <v>4430</v>
      </c>
      <c r="D2378" s="1" t="s">
        <v>4431</v>
      </c>
      <c r="E2378" s="1" t="s">
        <v>464</v>
      </c>
      <c r="F2378" s="1" t="s">
        <v>147</v>
      </c>
      <c r="G2378" s="1" t="s">
        <v>12</v>
      </c>
      <c r="H2378" s="1" t="s">
        <v>13</v>
      </c>
      <c r="I2378" s="1" t="s">
        <v>13</v>
      </c>
      <c r="J2378">
        <f>COUNTIF($C$2:$C$2413,C2378)</f>
        <v>1</v>
      </c>
    </row>
    <row r="2379" spans="1:12">
      <c r="A2379" s="1" t="str">
        <f t="shared" si="40"/>
        <v>JH9YYI</v>
      </c>
      <c r="B2379" s="1">
        <v>4409007</v>
      </c>
      <c r="C2379" s="13" t="s">
        <v>4432</v>
      </c>
      <c r="D2379" s="1" t="s">
        <v>4433</v>
      </c>
      <c r="E2379" s="1" t="s">
        <v>4420</v>
      </c>
      <c r="F2379" s="1" t="s">
        <v>147</v>
      </c>
      <c r="G2379" s="1" t="s">
        <v>12</v>
      </c>
      <c r="H2379" s="1" t="s">
        <v>13</v>
      </c>
      <c r="I2379" s="1" t="s">
        <v>13</v>
      </c>
      <c r="J2379" s="20">
        <f>COUNTIF($C$2:$C$2413,C2379)</f>
        <v>2</v>
      </c>
      <c r="K2379" t="s">
        <v>4968</v>
      </c>
      <c r="L2379" t="s">
        <v>4969</v>
      </c>
    </row>
    <row r="2380" spans="1:12">
      <c r="A2380" s="1" t="str">
        <f t="shared" si="40"/>
        <v>JR6QFV</v>
      </c>
      <c r="B2380" s="1">
        <v>4409008</v>
      </c>
      <c r="C2380" s="1" t="s">
        <v>4434</v>
      </c>
      <c r="D2380" s="1" t="s">
        <v>4435</v>
      </c>
      <c r="E2380" s="1" t="s">
        <v>4436</v>
      </c>
      <c r="F2380" s="1" t="s">
        <v>147</v>
      </c>
      <c r="G2380" s="1" t="s">
        <v>12</v>
      </c>
      <c r="H2380" s="1" t="s">
        <v>13</v>
      </c>
      <c r="I2380" s="1" t="s">
        <v>13</v>
      </c>
      <c r="J2380">
        <f>COUNTIF($C$2:$C$2413,C2380)</f>
        <v>1</v>
      </c>
    </row>
    <row r="2381" spans="1:12">
      <c r="A2381" s="1" t="str">
        <f t="shared" si="40"/>
        <v>JF9NIN</v>
      </c>
      <c r="B2381" s="1">
        <v>4409009</v>
      </c>
      <c r="C2381" s="13" t="s">
        <v>4437</v>
      </c>
      <c r="D2381" s="1" t="s">
        <v>4438</v>
      </c>
      <c r="E2381" s="1" t="s">
        <v>4439</v>
      </c>
      <c r="F2381" s="1" t="s">
        <v>147</v>
      </c>
      <c r="G2381" s="1" t="s">
        <v>12</v>
      </c>
      <c r="H2381" s="2">
        <v>44984.132002314815</v>
      </c>
      <c r="I2381" s="1">
        <v>262810</v>
      </c>
      <c r="J2381" s="20">
        <f>COUNTIF($C$2:$C$2413,C2381)</f>
        <v>2</v>
      </c>
    </row>
    <row r="2382" spans="1:12">
      <c r="A2382" s="1" t="str">
        <f t="shared" si="40"/>
        <v>JF9NIN</v>
      </c>
      <c r="B2382" s="1">
        <v>4409010</v>
      </c>
      <c r="C2382" s="13" t="s">
        <v>4437</v>
      </c>
      <c r="D2382" s="1" t="s">
        <v>4438</v>
      </c>
      <c r="E2382" s="1" t="s">
        <v>4439</v>
      </c>
      <c r="F2382" s="1" t="s">
        <v>147</v>
      </c>
      <c r="G2382" s="1" t="s">
        <v>12</v>
      </c>
      <c r="H2382" s="1" t="s">
        <v>13</v>
      </c>
      <c r="I2382" s="1" t="s">
        <v>13</v>
      </c>
      <c r="J2382" s="20">
        <f>COUNTIF($C$2:$C$2413,C2382)</f>
        <v>2</v>
      </c>
    </row>
    <row r="2383" spans="1:12">
      <c r="A2383" s="1" t="str">
        <f t="shared" si="40"/>
        <v>JF9LYP</v>
      </c>
      <c r="B2383" s="1">
        <v>4409011</v>
      </c>
      <c r="C2383" s="1" t="s">
        <v>4440</v>
      </c>
      <c r="D2383" s="1" t="s">
        <v>4441</v>
      </c>
      <c r="E2383" s="1" t="s">
        <v>4442</v>
      </c>
      <c r="F2383" s="1" t="s">
        <v>147</v>
      </c>
      <c r="G2383" s="1" t="s">
        <v>12</v>
      </c>
      <c r="H2383" s="1" t="s">
        <v>13</v>
      </c>
      <c r="I2383" s="1" t="s">
        <v>13</v>
      </c>
      <c r="J2383">
        <f>COUNTIF($C$2:$C$2413,C2383)</f>
        <v>1</v>
      </c>
    </row>
    <row r="2384" spans="1:12" ht="19.5" thickBot="1">
      <c r="A2384" s="6" t="str">
        <f t="shared" si="40"/>
        <v>JH9YYI</v>
      </c>
      <c r="B2384" s="6">
        <v>4409013</v>
      </c>
      <c r="C2384" s="15" t="s">
        <v>4432</v>
      </c>
      <c r="D2384" s="6" t="s">
        <v>4433</v>
      </c>
      <c r="E2384" s="6" t="s">
        <v>4420</v>
      </c>
      <c r="F2384" s="6" t="s">
        <v>147</v>
      </c>
      <c r="G2384" s="6" t="s">
        <v>12</v>
      </c>
      <c r="H2384" s="6" t="s">
        <v>13</v>
      </c>
      <c r="I2384" s="6" t="s">
        <v>13</v>
      </c>
      <c r="J2384" s="20">
        <f>COUNTIF($C$2:$C$2413,C2384)</f>
        <v>2</v>
      </c>
      <c r="K2384" t="s">
        <v>4968</v>
      </c>
      <c r="L2384" t="s">
        <v>4969</v>
      </c>
    </row>
    <row r="2385" spans="1:12" ht="19.5" thickBot="1">
      <c r="A2385" s="11" t="str">
        <f t="shared" si="40"/>
        <v>JA0POR</v>
      </c>
      <c r="B2385" s="11">
        <v>4410001</v>
      </c>
      <c r="C2385" s="16" t="s">
        <v>17</v>
      </c>
      <c r="D2385" s="11" t="s">
        <v>15</v>
      </c>
      <c r="E2385" s="11" t="s">
        <v>16</v>
      </c>
      <c r="F2385" s="11" t="s">
        <v>11</v>
      </c>
      <c r="G2385" s="11" t="s">
        <v>12</v>
      </c>
      <c r="H2385" s="12">
        <v>44984.381238425929</v>
      </c>
      <c r="I2385" s="11">
        <v>7222</v>
      </c>
      <c r="J2385" s="20">
        <f>COUNTIF($C$2:$C$2413,C2385)</f>
        <v>2</v>
      </c>
    </row>
    <row r="2386" spans="1:12">
      <c r="A2386" s="10" t="str">
        <f t="shared" si="40"/>
        <v>7L4CTJ</v>
      </c>
      <c r="B2386" s="10">
        <v>4411001</v>
      </c>
      <c r="C2386" s="10" t="s">
        <v>4443</v>
      </c>
      <c r="D2386" s="10" t="s">
        <v>4444</v>
      </c>
      <c r="E2386" s="10" t="s">
        <v>348</v>
      </c>
      <c r="F2386" s="10" t="s">
        <v>54</v>
      </c>
      <c r="G2386" s="10" t="s">
        <v>12</v>
      </c>
      <c r="H2386" s="10" t="s">
        <v>13</v>
      </c>
      <c r="I2386" s="10" t="s">
        <v>13</v>
      </c>
      <c r="J2386">
        <f>COUNTIF($C$2:$C$2413,C2386)</f>
        <v>1</v>
      </c>
    </row>
    <row r="2387" spans="1:12">
      <c r="A2387" s="1" t="str">
        <f t="shared" si="40"/>
        <v>7K1IUW</v>
      </c>
      <c r="B2387" s="1">
        <v>4411002</v>
      </c>
      <c r="C2387" s="1" t="s">
        <v>4445</v>
      </c>
      <c r="D2387" s="1" t="s">
        <v>4446</v>
      </c>
      <c r="E2387" s="1" t="s">
        <v>97</v>
      </c>
      <c r="F2387" s="1" t="s">
        <v>54</v>
      </c>
      <c r="G2387" s="1" t="s">
        <v>12</v>
      </c>
      <c r="H2387" s="1" t="s">
        <v>13</v>
      </c>
      <c r="I2387" s="1" t="s">
        <v>13</v>
      </c>
      <c r="J2387">
        <f>COUNTIF($C$2:$C$2413,C2387)</f>
        <v>1</v>
      </c>
    </row>
    <row r="2388" spans="1:12">
      <c r="A2388" s="1" t="str">
        <f t="shared" si="40"/>
        <v>JF1CXH</v>
      </c>
      <c r="B2388" s="1">
        <v>4411003</v>
      </c>
      <c r="C2388" s="13" t="s">
        <v>2492</v>
      </c>
      <c r="D2388" s="1" t="s">
        <v>2493</v>
      </c>
      <c r="E2388" s="1" t="s">
        <v>903</v>
      </c>
      <c r="F2388" s="1" t="s">
        <v>54</v>
      </c>
      <c r="G2388" s="1" t="s">
        <v>12</v>
      </c>
      <c r="H2388" s="1" t="s">
        <v>13</v>
      </c>
      <c r="I2388" s="1" t="s">
        <v>13</v>
      </c>
      <c r="J2388" s="20">
        <f>COUNTIF($C$2:$C$2413,C2388)</f>
        <v>2</v>
      </c>
    </row>
    <row r="2389" spans="1:12">
      <c r="A2389" s="1" t="str">
        <f t="shared" si="40"/>
        <v>JH1BLT</v>
      </c>
      <c r="B2389" s="1">
        <v>4411004</v>
      </c>
      <c r="C2389" s="1" t="s">
        <v>4447</v>
      </c>
      <c r="D2389" s="1" t="s">
        <v>4448</v>
      </c>
      <c r="E2389" s="1" t="s">
        <v>1397</v>
      </c>
      <c r="F2389" s="1" t="s">
        <v>54</v>
      </c>
      <c r="G2389" s="1" t="s">
        <v>12</v>
      </c>
      <c r="H2389" s="2">
        <v>45479.919386574074</v>
      </c>
      <c r="I2389" s="1">
        <v>44120</v>
      </c>
      <c r="J2389">
        <f>COUNTIF($C$2:$C$2413,C2389)</f>
        <v>1</v>
      </c>
    </row>
    <row r="2390" spans="1:12">
      <c r="A2390" s="1" t="str">
        <f t="shared" si="40"/>
        <v>JA1SCW</v>
      </c>
      <c r="B2390" s="1">
        <v>4411005</v>
      </c>
      <c r="C2390" s="1" t="s">
        <v>4449</v>
      </c>
      <c r="D2390" s="1" t="s">
        <v>4450</v>
      </c>
      <c r="E2390" s="1" t="s">
        <v>2412</v>
      </c>
      <c r="F2390" s="1" t="s">
        <v>54</v>
      </c>
      <c r="G2390" s="1" t="s">
        <v>12</v>
      </c>
      <c r="H2390" s="1" t="s">
        <v>13</v>
      </c>
      <c r="I2390" s="1" t="s">
        <v>13</v>
      </c>
      <c r="J2390">
        <f>COUNTIF($C$2:$C$2413,C2390)</f>
        <v>1</v>
      </c>
    </row>
    <row r="2391" spans="1:12">
      <c r="A2391" s="1" t="str">
        <f t="shared" si="40"/>
        <v>JP1LMJ</v>
      </c>
      <c r="B2391" s="1">
        <v>4411006</v>
      </c>
      <c r="C2391" s="1" t="s">
        <v>4451</v>
      </c>
      <c r="D2391" s="1" t="s">
        <v>4452</v>
      </c>
      <c r="E2391" s="1" t="s">
        <v>2498</v>
      </c>
      <c r="F2391" s="1" t="s">
        <v>54</v>
      </c>
      <c r="G2391" s="1" t="s">
        <v>12</v>
      </c>
      <c r="H2391" s="1" t="s">
        <v>13</v>
      </c>
      <c r="I2391" s="1" t="s">
        <v>13</v>
      </c>
      <c r="J2391">
        <f>COUNTIF($C$2:$C$2413,C2391)</f>
        <v>1</v>
      </c>
    </row>
    <row r="2392" spans="1:12">
      <c r="A2392" s="1" t="str">
        <f t="shared" si="40"/>
        <v>JG1XMV</v>
      </c>
      <c r="B2392" s="1">
        <v>4411007</v>
      </c>
      <c r="C2392" s="1" t="s">
        <v>4453</v>
      </c>
      <c r="D2392" s="1" t="s">
        <v>4454</v>
      </c>
      <c r="E2392" s="1" t="s">
        <v>97</v>
      </c>
      <c r="F2392" s="1" t="s">
        <v>54</v>
      </c>
      <c r="G2392" s="1" t="s">
        <v>12</v>
      </c>
      <c r="H2392" s="1" t="s">
        <v>13</v>
      </c>
      <c r="I2392" s="1" t="s">
        <v>13</v>
      </c>
      <c r="J2392">
        <f>COUNTIF($C$2:$C$2413,C2392)</f>
        <v>1</v>
      </c>
    </row>
    <row r="2393" spans="1:12">
      <c r="A2393" s="1" t="str">
        <f t="shared" si="40"/>
        <v>JH1DVF</v>
      </c>
      <c r="B2393" s="1">
        <v>4411008</v>
      </c>
      <c r="C2393" s="1" t="s">
        <v>4455</v>
      </c>
      <c r="D2393" s="1" t="s">
        <v>4456</v>
      </c>
      <c r="E2393" s="1" t="s">
        <v>97</v>
      </c>
      <c r="F2393" s="1" t="s">
        <v>54</v>
      </c>
      <c r="G2393" s="1" t="s">
        <v>12</v>
      </c>
      <c r="H2393" s="1" t="s">
        <v>13</v>
      </c>
      <c r="I2393" s="1" t="s">
        <v>13</v>
      </c>
      <c r="J2393">
        <f>COUNTIF($C$2:$C$2413,C2393)</f>
        <v>1</v>
      </c>
    </row>
    <row r="2394" spans="1:12">
      <c r="A2394" s="1" t="str">
        <f t="shared" si="40"/>
        <v>JJ1MQF</v>
      </c>
      <c r="B2394" s="1">
        <v>4411009</v>
      </c>
      <c r="C2394" s="18" t="s">
        <v>4457</v>
      </c>
      <c r="D2394" s="1" t="s">
        <v>4458</v>
      </c>
      <c r="E2394" s="1" t="s">
        <v>4459</v>
      </c>
      <c r="F2394" s="1" t="s">
        <v>54</v>
      </c>
      <c r="G2394" s="1" t="s">
        <v>12</v>
      </c>
      <c r="H2394" s="1" t="s">
        <v>13</v>
      </c>
      <c r="I2394" s="1" t="s">
        <v>13</v>
      </c>
      <c r="J2394" s="19">
        <f>COUNTIF($C$2:$C$2413,C2394)</f>
        <v>3</v>
      </c>
    </row>
    <row r="2395" spans="1:12">
      <c r="A2395" s="1" t="str">
        <f t="shared" si="40"/>
        <v>JJ1MQF</v>
      </c>
      <c r="B2395" s="1">
        <v>4411010</v>
      </c>
      <c r="C2395" s="18" t="s">
        <v>4457</v>
      </c>
      <c r="D2395" s="1" t="s">
        <v>4458</v>
      </c>
      <c r="E2395" s="1" t="s">
        <v>4459</v>
      </c>
      <c r="F2395" s="1" t="s">
        <v>54</v>
      </c>
      <c r="G2395" s="1" t="s">
        <v>12</v>
      </c>
      <c r="H2395" s="1" t="s">
        <v>13</v>
      </c>
      <c r="I2395" s="1" t="s">
        <v>13</v>
      </c>
      <c r="J2395" s="19">
        <f>COUNTIF($C$2:$C$2413,C2395)</f>
        <v>3</v>
      </c>
    </row>
    <row r="2396" spans="1:12">
      <c r="A2396" s="1" t="str">
        <f t="shared" si="40"/>
        <v>JJ1MQF</v>
      </c>
      <c r="B2396" s="1">
        <v>4411011</v>
      </c>
      <c r="C2396" s="18" t="s">
        <v>4457</v>
      </c>
      <c r="D2396" s="1" t="s">
        <v>4458</v>
      </c>
      <c r="E2396" s="1" t="s">
        <v>4459</v>
      </c>
      <c r="F2396" s="1" t="s">
        <v>54</v>
      </c>
      <c r="G2396" s="1" t="s">
        <v>12</v>
      </c>
      <c r="H2396" s="1" t="s">
        <v>13</v>
      </c>
      <c r="I2396" s="1" t="s">
        <v>13</v>
      </c>
      <c r="J2396" s="19">
        <f>COUNTIF($C$2:$C$2413,C2396)</f>
        <v>3</v>
      </c>
    </row>
    <row r="2397" spans="1:12">
      <c r="A2397" s="1" t="str">
        <f t="shared" si="40"/>
        <v>JK1MNC</v>
      </c>
      <c r="B2397" s="1">
        <v>4411012</v>
      </c>
      <c r="C2397" s="1" t="s">
        <v>4460</v>
      </c>
      <c r="D2397" s="1" t="s">
        <v>2571</v>
      </c>
      <c r="E2397" s="1" t="s">
        <v>2572</v>
      </c>
      <c r="F2397" s="1" t="s">
        <v>54</v>
      </c>
      <c r="G2397" s="1" t="s">
        <v>12</v>
      </c>
      <c r="H2397" s="1" t="s">
        <v>13</v>
      </c>
      <c r="I2397" s="1" t="s">
        <v>13</v>
      </c>
      <c r="J2397">
        <f>COUNTIF($C$2:$C$2413,C2397)</f>
        <v>1</v>
      </c>
    </row>
    <row r="2398" spans="1:12">
      <c r="A2398" s="1" t="str">
        <f t="shared" si="40"/>
        <v>JQ1ZAB</v>
      </c>
      <c r="B2398" s="1">
        <v>4411013</v>
      </c>
      <c r="C2398" s="1" t="s">
        <v>4461</v>
      </c>
      <c r="D2398" s="1" t="s">
        <v>4462</v>
      </c>
      <c r="E2398" s="1" t="s">
        <v>4459</v>
      </c>
      <c r="F2398" s="1" t="s">
        <v>54</v>
      </c>
      <c r="G2398" s="1" t="s">
        <v>12</v>
      </c>
      <c r="H2398" s="1" t="s">
        <v>13</v>
      </c>
      <c r="I2398" s="1" t="s">
        <v>13</v>
      </c>
      <c r="J2398">
        <f>COUNTIF($C$2:$C$2413,C2398)</f>
        <v>1</v>
      </c>
      <c r="K2398" t="s">
        <v>4964</v>
      </c>
      <c r="L2398" t="s">
        <v>4965</v>
      </c>
    </row>
    <row r="2399" spans="1:12" ht="19.5" thickBot="1">
      <c r="A2399" s="6" t="str">
        <f t="shared" si="40"/>
        <v>JO1ZDS</v>
      </c>
      <c r="B2399" s="6">
        <v>4411014</v>
      </c>
      <c r="C2399" s="32" t="s">
        <v>4463</v>
      </c>
      <c r="D2399" s="6" t="s">
        <v>4464</v>
      </c>
      <c r="E2399" s="6" t="s">
        <v>4459</v>
      </c>
      <c r="F2399" s="6" t="s">
        <v>54</v>
      </c>
      <c r="G2399" s="6" t="s">
        <v>12</v>
      </c>
      <c r="H2399" s="6" t="s">
        <v>13</v>
      </c>
      <c r="I2399" s="6" t="s">
        <v>13</v>
      </c>
      <c r="J2399">
        <f>COUNTIF($C$2:$C$2413,C2399)</f>
        <v>1</v>
      </c>
      <c r="K2399" s="28" t="s">
        <v>4848</v>
      </c>
    </row>
    <row r="2400" spans="1:12" ht="19.5" thickBot="1">
      <c r="A2400" s="11" t="str">
        <f t="shared" si="40"/>
        <v>JF2LHC</v>
      </c>
      <c r="B2400" s="11">
        <v>4412001</v>
      </c>
      <c r="C2400" s="16" t="s">
        <v>3712</v>
      </c>
      <c r="D2400" s="11" t="s">
        <v>3713</v>
      </c>
      <c r="E2400" s="11" t="s">
        <v>3714</v>
      </c>
      <c r="F2400" s="11" t="s">
        <v>192</v>
      </c>
      <c r="G2400" s="11" t="s">
        <v>12</v>
      </c>
      <c r="H2400" s="12">
        <v>44972.086388888885</v>
      </c>
      <c r="I2400" s="11">
        <v>44120</v>
      </c>
      <c r="J2400" s="20">
        <f>COUNTIF($C$2:$C$2413,C2400)</f>
        <v>2</v>
      </c>
    </row>
    <row r="2401" spans="1:12">
      <c r="A2401" s="10" t="str">
        <f t="shared" si="40"/>
        <v>JE3HCZ</v>
      </c>
      <c r="B2401" s="10">
        <v>4413001</v>
      </c>
      <c r="C2401" s="17" t="s">
        <v>3893</v>
      </c>
      <c r="D2401" s="10" t="s">
        <v>3894</v>
      </c>
      <c r="E2401" s="10" t="s">
        <v>3895</v>
      </c>
      <c r="F2401" s="10" t="s">
        <v>151</v>
      </c>
      <c r="G2401" s="10" t="s">
        <v>12</v>
      </c>
      <c r="H2401" s="10" t="s">
        <v>13</v>
      </c>
      <c r="I2401" s="10" t="s">
        <v>13</v>
      </c>
      <c r="J2401" s="20">
        <f>COUNTIF($C$2:$C$2413,C2401)</f>
        <v>2</v>
      </c>
    </row>
    <row r="2402" spans="1:12">
      <c r="A2402" s="1" t="str">
        <f t="shared" si="40"/>
        <v>JG3FYW</v>
      </c>
      <c r="B2402" s="1">
        <v>4413002</v>
      </c>
      <c r="C2402" s="18" t="s">
        <v>3771</v>
      </c>
      <c r="D2402" s="1" t="s">
        <v>3772</v>
      </c>
      <c r="E2402" s="1" t="s">
        <v>765</v>
      </c>
      <c r="F2402" s="1" t="s">
        <v>151</v>
      </c>
      <c r="G2402" s="1" t="s">
        <v>12</v>
      </c>
      <c r="H2402" s="1" t="s">
        <v>13</v>
      </c>
      <c r="I2402" s="1" t="s">
        <v>13</v>
      </c>
      <c r="J2402" s="19">
        <f>COUNTIF($C$2:$C$2413,C2402)</f>
        <v>3</v>
      </c>
    </row>
    <row r="2403" spans="1:12">
      <c r="A2403" s="1" t="str">
        <f t="shared" si="40"/>
        <v>JL3ZDF</v>
      </c>
      <c r="B2403" s="1">
        <v>4413003</v>
      </c>
      <c r="C2403" s="13" t="s">
        <v>3773</v>
      </c>
      <c r="D2403" s="1" t="s">
        <v>3772</v>
      </c>
      <c r="E2403" s="1" t="s">
        <v>216</v>
      </c>
      <c r="F2403" s="1" t="s">
        <v>151</v>
      </c>
      <c r="G2403" s="1" t="s">
        <v>12</v>
      </c>
      <c r="H2403" s="1" t="s">
        <v>13</v>
      </c>
      <c r="I2403" s="1" t="s">
        <v>13</v>
      </c>
      <c r="J2403" s="20">
        <f>COUNTIF($C$2:$C$2413,C2403)</f>
        <v>2</v>
      </c>
      <c r="K2403" t="s">
        <v>4907</v>
      </c>
      <c r="L2403" t="s">
        <v>4908</v>
      </c>
    </row>
    <row r="2404" spans="1:12">
      <c r="A2404" s="1" t="str">
        <f t="shared" si="40"/>
        <v>JL3ZBS</v>
      </c>
      <c r="B2404" s="1">
        <v>4413004</v>
      </c>
      <c r="C2404" s="1" t="s">
        <v>4465</v>
      </c>
      <c r="D2404" s="1" t="s">
        <v>3894</v>
      </c>
      <c r="E2404" s="1" t="s">
        <v>3895</v>
      </c>
      <c r="F2404" s="1" t="s">
        <v>151</v>
      </c>
      <c r="G2404" s="1" t="s">
        <v>12</v>
      </c>
      <c r="H2404" s="1" t="s">
        <v>13</v>
      </c>
      <c r="I2404" s="1" t="s">
        <v>13</v>
      </c>
      <c r="J2404">
        <f>COUNTIF($C$2:$C$2413,C2404)</f>
        <v>1</v>
      </c>
      <c r="K2404" t="s">
        <v>4966</v>
      </c>
      <c r="L2404" t="s">
        <v>4967</v>
      </c>
    </row>
    <row r="2405" spans="1:12">
      <c r="A2405" s="1" t="str">
        <f t="shared" si="40"/>
        <v>JG3FYW</v>
      </c>
      <c r="B2405" s="1">
        <v>4413005</v>
      </c>
      <c r="C2405" s="18" t="s">
        <v>3771</v>
      </c>
      <c r="D2405" s="1" t="s">
        <v>3772</v>
      </c>
      <c r="E2405" s="1" t="s">
        <v>765</v>
      </c>
      <c r="F2405" s="1" t="s">
        <v>151</v>
      </c>
      <c r="G2405" s="1" t="s">
        <v>12</v>
      </c>
      <c r="H2405" s="1" t="s">
        <v>13</v>
      </c>
      <c r="I2405" s="1" t="s">
        <v>13</v>
      </c>
      <c r="J2405" s="19">
        <f>COUNTIF($C$2:$C$2413,C2405)</f>
        <v>3</v>
      </c>
    </row>
    <row r="2406" spans="1:12">
      <c r="A2406" s="1" t="str">
        <f t="shared" si="40"/>
        <v>JH3ZMD</v>
      </c>
      <c r="B2406" s="1">
        <v>4413006</v>
      </c>
      <c r="C2406" s="13" t="s">
        <v>3766</v>
      </c>
      <c r="D2406" s="1" t="s">
        <v>3767</v>
      </c>
      <c r="E2406" s="1" t="s">
        <v>765</v>
      </c>
      <c r="F2406" s="1" t="s">
        <v>151</v>
      </c>
      <c r="G2406" s="1" t="s">
        <v>12</v>
      </c>
      <c r="H2406" s="1" t="s">
        <v>13</v>
      </c>
      <c r="I2406" s="1" t="s">
        <v>13</v>
      </c>
      <c r="J2406" s="20">
        <f>COUNTIF($C$2:$C$2413,C2406)</f>
        <v>2</v>
      </c>
      <c r="K2406" t="s">
        <v>4903</v>
      </c>
      <c r="L2406" t="s">
        <v>4904</v>
      </c>
    </row>
    <row r="2407" spans="1:12">
      <c r="A2407" s="1" t="str">
        <f t="shared" si="40"/>
        <v>JA3ICQ</v>
      </c>
      <c r="B2407" s="1">
        <v>4413007</v>
      </c>
      <c r="C2407" s="13" t="s">
        <v>3768</v>
      </c>
      <c r="D2407" s="1" t="s">
        <v>3767</v>
      </c>
      <c r="E2407" s="1" t="s">
        <v>765</v>
      </c>
      <c r="F2407" s="1" t="s">
        <v>151</v>
      </c>
      <c r="G2407" s="1" t="s">
        <v>12</v>
      </c>
      <c r="H2407" s="1" t="s">
        <v>13</v>
      </c>
      <c r="I2407" s="1" t="s">
        <v>13</v>
      </c>
      <c r="J2407" s="20">
        <f>COUNTIF($C$2:$C$2413,C2407)</f>
        <v>2</v>
      </c>
    </row>
    <row r="2408" spans="1:12">
      <c r="A2408" s="1" t="str">
        <f>C2408</f>
        <v>JA3IVV</v>
      </c>
      <c r="B2408" s="1">
        <v>4413008</v>
      </c>
      <c r="C2408" s="13" t="s">
        <v>3802</v>
      </c>
      <c r="D2408" s="1" t="s">
        <v>3803</v>
      </c>
      <c r="E2408" s="1" t="s">
        <v>3804</v>
      </c>
      <c r="F2408" s="1" t="s">
        <v>151</v>
      </c>
      <c r="G2408" s="1" t="s">
        <v>12</v>
      </c>
      <c r="H2408" s="1" t="s">
        <v>13</v>
      </c>
      <c r="I2408" s="1" t="s">
        <v>13</v>
      </c>
      <c r="J2408" s="20">
        <f>COUNTIF($C$2:$C$2413,C2408)</f>
        <v>2</v>
      </c>
    </row>
    <row r="2409" spans="1:12">
      <c r="A2409" s="1" t="str">
        <f t="shared" si="40"/>
        <v>JJ7KZA</v>
      </c>
      <c r="B2409" s="1">
        <v>4417001</v>
      </c>
      <c r="C2409" s="13" t="s">
        <v>4509</v>
      </c>
      <c r="D2409" s="1" t="s">
        <v>4510</v>
      </c>
      <c r="E2409" s="1" t="s">
        <v>4268</v>
      </c>
      <c r="F2409" s="1" t="s">
        <v>29</v>
      </c>
      <c r="G2409" s="1" t="s">
        <v>12</v>
      </c>
      <c r="H2409" s="1" t="s">
        <v>13</v>
      </c>
      <c r="I2409" s="1" t="s">
        <v>13</v>
      </c>
      <c r="J2409" s="20">
        <f>COUNTIF($C$2:$C$2413,C2409)</f>
        <v>2</v>
      </c>
    </row>
    <row r="2410" spans="1:12">
      <c r="A2410" s="1" t="str">
        <f t="shared" si="40"/>
        <v>JJ7KZA</v>
      </c>
      <c r="B2410" s="1">
        <v>4417002</v>
      </c>
      <c r="C2410" s="13" t="s">
        <v>4509</v>
      </c>
      <c r="D2410" s="1" t="s">
        <v>4510</v>
      </c>
      <c r="E2410" s="1" t="s">
        <v>4268</v>
      </c>
      <c r="F2410" s="1" t="s">
        <v>29</v>
      </c>
      <c r="G2410" s="1" t="s">
        <v>12</v>
      </c>
      <c r="H2410" s="1" t="s">
        <v>13</v>
      </c>
      <c r="I2410" s="1" t="s">
        <v>13</v>
      </c>
      <c r="J2410" s="20">
        <f>COUNTIF($C$2:$C$2413,C2410)</f>
        <v>2</v>
      </c>
    </row>
    <row r="2411" spans="1:12">
      <c r="A2411" s="1" t="str">
        <f t="shared" si="40"/>
        <v>JM8IXA</v>
      </c>
      <c r="B2411" s="1">
        <v>4418001</v>
      </c>
      <c r="C2411" s="13" t="s">
        <v>4391</v>
      </c>
      <c r="D2411" s="1" t="s">
        <v>134</v>
      </c>
      <c r="E2411" s="1" t="s">
        <v>4392</v>
      </c>
      <c r="F2411" s="1" t="s">
        <v>129</v>
      </c>
      <c r="G2411" s="1" t="s">
        <v>12</v>
      </c>
      <c r="H2411" s="2">
        <v>45057.693055555559</v>
      </c>
      <c r="I2411" s="1">
        <v>530</v>
      </c>
      <c r="J2411" s="20">
        <f>COUNTIF($C$2:$C$2413,C2411)</f>
        <v>2</v>
      </c>
    </row>
    <row r="2412" spans="1:12">
      <c r="A2412" s="1" t="str">
        <f t="shared" si="40"/>
        <v>JR8EKN</v>
      </c>
      <c r="B2412" s="1">
        <v>4418002</v>
      </c>
      <c r="C2412" s="13" t="s">
        <v>4395</v>
      </c>
      <c r="D2412" s="1" t="s">
        <v>4396</v>
      </c>
      <c r="E2412" s="1" t="s">
        <v>557</v>
      </c>
      <c r="F2412" s="1" t="s">
        <v>129</v>
      </c>
      <c r="G2412" s="1" t="s">
        <v>12</v>
      </c>
      <c r="H2412" s="1" t="s">
        <v>13</v>
      </c>
      <c r="I2412" s="1" t="s">
        <v>13</v>
      </c>
      <c r="J2412" s="20">
        <f>COUNTIF($C$2:$C$2413,C2412)</f>
        <v>2</v>
      </c>
    </row>
    <row r="2413" spans="1:12">
      <c r="A2413" s="1" t="str">
        <f>C2413</f>
        <v>JE9LMZ</v>
      </c>
      <c r="B2413" s="1">
        <v>4419001</v>
      </c>
      <c r="C2413" s="13" t="s">
        <v>4418</v>
      </c>
      <c r="D2413" s="1" t="s">
        <v>4419</v>
      </c>
      <c r="E2413" s="1" t="s">
        <v>4420</v>
      </c>
      <c r="F2413" s="1" t="s">
        <v>147</v>
      </c>
      <c r="G2413" s="1" t="s">
        <v>12</v>
      </c>
      <c r="H2413" s="1" t="s">
        <v>13</v>
      </c>
      <c r="I2413" s="1" t="s">
        <v>13</v>
      </c>
      <c r="J2413" s="20">
        <f>COUNTIF($C$2:$C$2413,C2413)</f>
        <v>2</v>
      </c>
    </row>
    <row r="2415" spans="1:12">
      <c r="C2415" s="20"/>
      <c r="D2415" t="s">
        <v>4505</v>
      </c>
      <c r="F2415" s="1" t="s">
        <v>4466</v>
      </c>
      <c r="G2415" s="21">
        <f>COUNTIF(F$2:F$2413,"Kanto")</f>
        <v>890</v>
      </c>
      <c r="J2415" s="21">
        <f>COUNTIF($J$2:$J$2413,"1")</f>
        <v>1914</v>
      </c>
    </row>
    <row r="2416" spans="1:12">
      <c r="C2416" s="19"/>
      <c r="D2416" t="s">
        <v>4506</v>
      </c>
      <c r="F2416" s="1" t="s">
        <v>192</v>
      </c>
      <c r="G2416" s="21">
        <f>COUNTIF(F$2:F$2413,"Tokai")</f>
        <v>258</v>
      </c>
      <c r="J2416" s="21">
        <f>COUNTIF($J$2:$J$2413,"2")</f>
        <v>460</v>
      </c>
    </row>
    <row r="2417" spans="2:10">
      <c r="F2417" s="1" t="s">
        <v>4467</v>
      </c>
      <c r="G2417" s="21">
        <f>COUNTIF(F$2:F$2413,"Kinki")</f>
        <v>371</v>
      </c>
      <c r="J2417" s="21">
        <f>COUNTIF($J$2:$J$2413,"3")</f>
        <v>33</v>
      </c>
    </row>
    <row r="2418" spans="2:10">
      <c r="F2418" s="1" t="s">
        <v>4468</v>
      </c>
      <c r="G2418" s="21">
        <f>COUNTIF(F$2:F$2413,"Chugoku")</f>
        <v>192</v>
      </c>
      <c r="J2418" s="21">
        <f>COUNTIF($J$2:$J$2413,"4")</f>
        <v>0</v>
      </c>
    </row>
    <row r="2419" spans="2:10">
      <c r="B2419">
        <v>4403170</v>
      </c>
      <c r="C2419" t="s">
        <v>5226</v>
      </c>
      <c r="D2419" t="s">
        <v>5227</v>
      </c>
      <c r="F2419" s="1" t="s">
        <v>4469</v>
      </c>
      <c r="G2419" s="21">
        <f>COUNTIF(F$2:F$2413,"Shikoku")</f>
        <v>108</v>
      </c>
      <c r="J2419" s="21">
        <f>COUNTIF($J$2:$J$2413,"5")</f>
        <v>5</v>
      </c>
    </row>
    <row r="2420" spans="2:10">
      <c r="B2420">
        <v>4403171</v>
      </c>
      <c r="C2420" t="s">
        <v>5226</v>
      </c>
      <c r="D2420" t="s">
        <v>5227</v>
      </c>
      <c r="F2420" s="1" t="s">
        <v>4470</v>
      </c>
      <c r="G2420" s="21">
        <f>COUNTIF(F$2:F$2413,"Kyushu")</f>
        <v>218</v>
      </c>
      <c r="J2420" s="21">
        <f>SUM(J2415:J2419)</f>
        <v>2412</v>
      </c>
    </row>
    <row r="2421" spans="2:10">
      <c r="B2421">
        <v>4400487</v>
      </c>
      <c r="C2421" t="s">
        <v>1142</v>
      </c>
      <c r="D2421" t="s">
        <v>5976</v>
      </c>
      <c r="F2421" s="1" t="s">
        <v>4471</v>
      </c>
      <c r="G2421" s="21">
        <f>COUNTIF(F$2:F$2413,"Tohoku")</f>
        <v>135</v>
      </c>
      <c r="J2421" s="21">
        <f>J2415+J2416/2+J2417/3+J2418/4+J2419/5</f>
        <v>2156</v>
      </c>
    </row>
    <row r="2422" spans="2:10">
      <c r="B2422">
        <v>4400647</v>
      </c>
      <c r="C2422" t="s">
        <v>1557</v>
      </c>
      <c r="D2422" t="s">
        <v>5976</v>
      </c>
      <c r="F2422" s="1" t="s">
        <v>4472</v>
      </c>
      <c r="G2422" s="21">
        <f>COUNTIF(F$2:F$2413,"Hokkaido")</f>
        <v>93</v>
      </c>
    </row>
    <row r="2423" spans="2:10">
      <c r="F2423" s="1" t="s">
        <v>4473</v>
      </c>
      <c r="G2423" s="21">
        <f>COUNTIF(F$2:F$2413,"Shinetsu")</f>
        <v>81</v>
      </c>
    </row>
    <row r="2424" spans="2:10">
      <c r="B2424" s="1" t="s">
        <v>5354</v>
      </c>
      <c r="C2424" s="21">
        <f>COUNTA(B2:B1906)</f>
        <v>1905</v>
      </c>
      <c r="F2424" s="1" t="s">
        <v>4474</v>
      </c>
      <c r="G2424" s="21">
        <f>COUNTIF(F$2:F$2413,"Hokuriku")</f>
        <v>66</v>
      </c>
    </row>
    <row r="2425" spans="2:10">
      <c r="B2425" s="1" t="s">
        <v>5355</v>
      </c>
      <c r="C2425" s="21">
        <f>COUNTA(B1907:B1993)</f>
        <v>87</v>
      </c>
      <c r="F2425" s="1" t="s">
        <v>4475</v>
      </c>
      <c r="G2425" s="21">
        <f>SUM(G2415:G2424)</f>
        <v>2412</v>
      </c>
    </row>
    <row r="2426" spans="2:10">
      <c r="B2426" s="1" t="s">
        <v>5356</v>
      </c>
      <c r="C2426" s="21">
        <f>COUNTA(B1994:B2143)</f>
        <v>150</v>
      </c>
    </row>
    <row r="2427" spans="2:10">
      <c r="B2427" s="1" t="s">
        <v>5357</v>
      </c>
      <c r="C2427" s="21">
        <f>COUNTA(B2144:B2200)</f>
        <v>57</v>
      </c>
    </row>
    <row r="2428" spans="2:10">
      <c r="B2428" s="1" t="s">
        <v>5358</v>
      </c>
      <c r="C2428" s="21">
        <f>COUNTA(B2201:B2227)</f>
        <v>27</v>
      </c>
    </row>
    <row r="2429" spans="2:10">
      <c r="B2429" s="1" t="s">
        <v>5359</v>
      </c>
      <c r="C2429" s="21">
        <f>COUNTA(B2228:B2288)</f>
        <v>61</v>
      </c>
    </row>
    <row r="2430" spans="2:10">
      <c r="B2430" s="1" t="s">
        <v>5360</v>
      </c>
      <c r="C2430" s="21">
        <f>COUNTA(B2289:B2352)</f>
        <v>64</v>
      </c>
    </row>
    <row r="2431" spans="2:10">
      <c r="B2431" s="1" t="s">
        <v>5361</v>
      </c>
      <c r="C2431" s="21">
        <f>COUNTA(B2353:B2372)</f>
        <v>20</v>
      </c>
    </row>
    <row r="2432" spans="2:10">
      <c r="B2432" s="1" t="s">
        <v>5362</v>
      </c>
      <c r="C2432" s="21">
        <f>COUNTA(B2373:B2384)</f>
        <v>12</v>
      </c>
    </row>
    <row r="2433" spans="2:3">
      <c r="B2433" s="1" t="s">
        <v>5363</v>
      </c>
      <c r="C2433" s="21">
        <f>COUNTA(B2385)</f>
        <v>1</v>
      </c>
    </row>
    <row r="2434" spans="2:3">
      <c r="B2434" s="1" t="s">
        <v>5364</v>
      </c>
      <c r="C2434" s="21">
        <f>COUNTA(B2386:B2399)</f>
        <v>14</v>
      </c>
    </row>
    <row r="2435" spans="2:3">
      <c r="B2435" s="1" t="s">
        <v>5365</v>
      </c>
      <c r="C2435" s="21">
        <f>COUNTA(B2400)</f>
        <v>1</v>
      </c>
    </row>
    <row r="2436" spans="2:3">
      <c r="B2436" s="1" t="s">
        <v>5366</v>
      </c>
      <c r="C2436" s="21">
        <f>COUNTA(B2401:B2408)</f>
        <v>8</v>
      </c>
    </row>
    <row r="2437" spans="2:3">
      <c r="B2437" s="1" t="s">
        <v>5367</v>
      </c>
      <c r="C2437" s="21">
        <f>COUNTA(B2409:B2410)</f>
        <v>2</v>
      </c>
    </row>
    <row r="2438" spans="2:3">
      <c r="B2438" s="1" t="s">
        <v>5368</v>
      </c>
      <c r="C2438" s="21">
        <f>COUNTA(B2411:B2412)</f>
        <v>2</v>
      </c>
    </row>
    <row r="2439" spans="2:3">
      <c r="B2439" s="1" t="s">
        <v>5369</v>
      </c>
      <c r="C2439" s="21">
        <f>COUNTA(B2413)</f>
        <v>1</v>
      </c>
    </row>
    <row r="2440" spans="2:3">
      <c r="B2440" s="1" t="s">
        <v>5370</v>
      </c>
      <c r="C2440" s="23">
        <f>SUM(C2424:C2439)</f>
        <v>2412</v>
      </c>
    </row>
  </sheetData>
  <sheetProtection sheet="1" objects="1" scenarios="1"/>
  <autoFilter ref="A1:L2413" xr:uid="{83851140-CC72-4350-8C34-E5D832A9A033}"/>
  <phoneticPr fontId="18"/>
  <pageMargins left="0.7" right="0.7" top="0.75" bottom="0.75" header="0.3" footer="0.3"/>
  <pageSetup paperSize="9" scale="3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Index</vt:lpstr>
      <vt:lpstr>DataSheet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勝彦 平野</dc:creator>
  <cp:lastModifiedBy>勝彦 平野</cp:lastModifiedBy>
  <cp:lastPrinted>2025-02-11T11:47:40Z</cp:lastPrinted>
  <dcterms:created xsi:type="dcterms:W3CDTF">2024-07-27T23:57:06Z</dcterms:created>
  <dcterms:modified xsi:type="dcterms:W3CDTF">2025-04-13T07:35:55Z</dcterms:modified>
</cp:coreProperties>
</file>